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00"/>
  </bookViews>
  <sheets>
    <sheet name="пн" sheetId="1" r:id="rId1"/>
    <sheet name="вт" sheetId="5" state="hidden" r:id="rId2"/>
    <sheet name="ср" sheetId="6" state="hidden" r:id="rId3"/>
    <sheet name="чт" sheetId="7" state="hidden" r:id="rId4"/>
    <sheet name="пт" sheetId="8" state="hidden" r:id="rId5"/>
    <sheet name="пн2" sheetId="9" state="hidden" r:id="rId6"/>
    <sheet name="вт2 " sheetId="10" state="hidden" r:id="rId7"/>
    <sheet name="ср2" sheetId="11" state="hidden" r:id="rId8"/>
    <sheet name="чт2" sheetId="12" state="hidden" r:id="rId9"/>
    <sheet name="пт2" sheetId="13" state="hidden" r:id="rId10"/>
    <sheet name="Лист пустой" sheetId="14" r:id="rId11"/>
  </sheets>
  <definedNames>
    <definedName name="_xlnm.Print_Area" localSheetId="1">вт!$A$1:$I$61</definedName>
    <definedName name="_xlnm.Print_Area" localSheetId="6">'вт2 '!$A$1:$O$61,'вт2 '!$K$9</definedName>
    <definedName name="_xlnm.Print_Area" localSheetId="5">пн2!$A$1:$O$59</definedName>
    <definedName name="_xlnm.Print_Area" localSheetId="4">пт!#REF!</definedName>
    <definedName name="_xlnm.Print_Area" localSheetId="2">ср!$A$1:$H$28</definedName>
    <definedName name="_xlnm.Print_Area" localSheetId="3">чт!$A$1:$O$63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F59" i="12"/>
  <c r="G28" i="12"/>
  <c r="F28" i="12"/>
  <c r="G60" i="10"/>
  <c r="F60" i="10"/>
  <c r="G29" i="10"/>
  <c r="F29" i="10"/>
  <c r="G27" i="9"/>
  <c r="F27" i="9"/>
  <c r="G27" i="8"/>
  <c r="F27" i="8"/>
  <c r="G30" i="7"/>
  <c r="F30" i="7"/>
</calcChain>
</file>

<file path=xl/sharedStrings.xml><?xml version="1.0" encoding="utf-8"?>
<sst xmlns="http://schemas.openxmlformats.org/spreadsheetml/2006/main" count="1504" uniqueCount="380">
  <si>
    <t>МЕНЮ</t>
  </si>
  <si>
    <t xml:space="preserve">МДОУ № 121 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</si>
  <si>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</si>
  <si>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</si>
  <si>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</si>
  <si>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</si>
  <si>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</si>
  <si>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</si>
  <si>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</si>
  <si>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150/150*</t>
  </si>
  <si>
    <t>200/150*</t>
  </si>
  <si>
    <t>462/457*</t>
  </si>
  <si>
    <t xml:space="preserve">  чай с сах*</t>
  </si>
  <si>
    <t>180/200</t>
  </si>
  <si>
    <t>200/200</t>
  </si>
  <si>
    <t>84,6/38*</t>
  </si>
  <si>
    <t>94,0/38*</t>
  </si>
  <si>
    <t>100</t>
  </si>
  <si>
    <t>44,8</t>
  </si>
  <si>
    <t>Обед</t>
  </si>
  <si>
    <t>50/50*</t>
  </si>
  <si>
    <t>70/50*</t>
  </si>
  <si>
    <t>Хлеб ржано-пшеничный</t>
  </si>
  <si>
    <t>Полдник</t>
  </si>
  <si>
    <t xml:space="preserve">Кефир </t>
  </si>
  <si>
    <t>40,7</t>
  </si>
  <si>
    <t>44</t>
  </si>
  <si>
    <t>Ужин</t>
  </si>
  <si>
    <t xml:space="preserve">чай с  сахаром </t>
  </si>
  <si>
    <t>ИТОГО</t>
  </si>
  <si>
    <t xml:space="preserve"> Заведующий Коржук О.А.______</t>
  </si>
  <si>
    <t>МДОУ 121</t>
  </si>
  <si>
    <t>01,04,2025</t>
  </si>
  <si>
    <t>ясли</t>
  </si>
  <si>
    <t>сад</t>
  </si>
  <si>
    <t>230/237*</t>
  </si>
  <si>
    <t>каша манная мол жидкая</t>
  </si>
  <si>
    <t>вермишель б\м*</t>
  </si>
  <si>
    <t>180*/200*</t>
  </si>
  <si>
    <t>152,9/180*</t>
  </si>
  <si>
    <t>190,3*/209*</t>
  </si>
  <si>
    <t>462/457</t>
  </si>
  <si>
    <t xml:space="preserve">какао с молоком </t>
  </si>
  <si>
    <t>чай с сах.</t>
  </si>
  <si>
    <t>180/180</t>
  </si>
  <si>
    <t>84,6/34,2</t>
  </si>
  <si>
    <t>94/38</t>
  </si>
  <si>
    <t>бутербр.с маслом сл.сыром</t>
  </si>
  <si>
    <t>35</t>
  </si>
  <si>
    <t>45</t>
  </si>
  <si>
    <r>
      <rPr>
        <b/>
        <i/>
        <sz val="14"/>
        <color theme="1"/>
        <rFont val="Calibri"/>
        <charset val="204"/>
      </rPr>
      <t xml:space="preserve">2-й завтрак: </t>
    </r>
    <r>
      <rPr>
        <b/>
        <i/>
        <sz val="18"/>
        <color theme="1"/>
        <rFont val="Calibri"/>
        <charset val="204"/>
      </rPr>
      <t>фрукт</t>
    </r>
  </si>
  <si>
    <t>свекла отв.порционно</t>
  </si>
  <si>
    <t>123/145</t>
  </si>
  <si>
    <t>суп картоф.с фрикадельками</t>
  </si>
  <si>
    <t>картофель отварной с маслом слив.</t>
  </si>
  <si>
    <t>110</t>
  </si>
  <si>
    <t>140</t>
  </si>
  <si>
    <t>107,9</t>
  </si>
  <si>
    <t>127,5</t>
  </si>
  <si>
    <t xml:space="preserve">суфле из печени </t>
  </si>
  <si>
    <t>181,6</t>
  </si>
  <si>
    <t>218,0</t>
  </si>
  <si>
    <t>Хлеб ржано-пшен</t>
  </si>
  <si>
    <t xml:space="preserve">компот из сухофр </t>
  </si>
  <si>
    <t xml:space="preserve">сок </t>
  </si>
  <si>
    <t xml:space="preserve">булочка домашняя </t>
  </si>
  <si>
    <t>60</t>
  </si>
  <si>
    <t>189</t>
  </si>
  <si>
    <t>268/259*</t>
  </si>
  <si>
    <t>омлет натуральный</t>
  </si>
  <si>
    <t>макар с сыр*</t>
  </si>
  <si>
    <t>110/150*</t>
  </si>
  <si>
    <t>130/150*</t>
  </si>
  <si>
    <t>176/280*</t>
  </si>
  <si>
    <t>208/280*</t>
  </si>
  <si>
    <t>овощи свежие порц.(огурец)</t>
  </si>
  <si>
    <t>Итого:</t>
  </si>
  <si>
    <t>1535</t>
  </si>
  <si>
    <t>1815</t>
  </si>
  <si>
    <t>1470,95</t>
  </si>
  <si>
    <t>1737,85</t>
  </si>
  <si>
    <t xml:space="preserve"> Заведующий   ____Коржук О.А.</t>
  </si>
  <si>
    <t xml:space="preserve">кофейн напит. с молоком </t>
  </si>
  <si>
    <t>94/38*</t>
  </si>
  <si>
    <t xml:space="preserve">какао  с молоком </t>
  </si>
  <si>
    <t>чай с сах*</t>
  </si>
  <si>
    <t>180/180*</t>
  </si>
  <si>
    <t>200/200*</t>
  </si>
  <si>
    <t>84,6/34,2*</t>
  </si>
  <si>
    <t>02,04,2025</t>
  </si>
  <si>
    <t>Замена</t>
  </si>
  <si>
    <t>Каша пшеничная молочн. жидк.</t>
  </si>
  <si>
    <t>каша пшенич   без молока*</t>
  </si>
  <si>
    <t>160/150*</t>
  </si>
  <si>
    <t>187/150,3</t>
  </si>
  <si>
    <t>218,8/150,3</t>
  </si>
  <si>
    <t xml:space="preserve">Кофейн напит. с молоком </t>
  </si>
  <si>
    <t>180/200*</t>
  </si>
  <si>
    <t>79,2/38*</t>
  </si>
  <si>
    <t>88/38*</t>
  </si>
  <si>
    <t>Бутербр.с маслом сл</t>
  </si>
  <si>
    <t xml:space="preserve">2-й завтрак: фрукт </t>
  </si>
  <si>
    <t>Борщ с мяс б\к со смет.</t>
  </si>
  <si>
    <t>385/410</t>
  </si>
  <si>
    <t>Рис отварной.соус  сметанный с томатом</t>
  </si>
  <si>
    <t>110/30</t>
  </si>
  <si>
    <t>120/40</t>
  </si>
  <si>
    <t>160,8/60,81</t>
  </si>
  <si>
    <t>175,5/82,0</t>
  </si>
  <si>
    <t>307/339*</t>
  </si>
  <si>
    <t xml:space="preserve">Котлета рыбная </t>
  </si>
  <si>
    <t>котл.из говядины*</t>
  </si>
  <si>
    <t>52,9/121,5*</t>
  </si>
  <si>
    <t>74,06/121,5*</t>
  </si>
  <si>
    <t>Овощи свеж.порционно(огурец)</t>
  </si>
  <si>
    <t xml:space="preserve">Компот из  кураги </t>
  </si>
  <si>
    <t>75,2</t>
  </si>
  <si>
    <t>93,8</t>
  </si>
  <si>
    <t>151/581</t>
  </si>
  <si>
    <t>Кондит. изделие</t>
  </si>
  <si>
    <t>30</t>
  </si>
  <si>
    <t>40</t>
  </si>
  <si>
    <t>122,1</t>
  </si>
  <si>
    <t>212,5</t>
  </si>
  <si>
    <t>Пюре картофельное</t>
  </si>
  <si>
    <t>Салат из кваш.капусты с луком</t>
  </si>
  <si>
    <t>50</t>
  </si>
  <si>
    <t>47</t>
  </si>
  <si>
    <t>Чай с сахаром</t>
  </si>
  <si>
    <t>Батон  пшеничный</t>
  </si>
  <si>
    <t>72</t>
  </si>
  <si>
    <t>95,6</t>
  </si>
  <si>
    <t>Итого</t>
  </si>
  <si>
    <t xml:space="preserve"> Заведующий Коржук О.А.</t>
  </si>
  <si>
    <t>21,06,23</t>
  </si>
  <si>
    <t>03,04,25</t>
  </si>
  <si>
    <t xml:space="preserve">каша геркулесовая мол.жидкая </t>
  </si>
  <si>
    <t>каша без молока**</t>
  </si>
  <si>
    <t>150/180*</t>
  </si>
  <si>
    <t>162,1/169*</t>
  </si>
  <si>
    <t>162,1184*</t>
  </si>
  <si>
    <t>бутербр.с маслом сл</t>
  </si>
  <si>
    <t>яйцо вар. 1/2</t>
  </si>
  <si>
    <t>129*/116*</t>
  </si>
  <si>
    <t>суп на кур.б.с вермиш.</t>
  </si>
  <si>
    <t>на мяс б*</t>
  </si>
  <si>
    <t>103,6/125,3*</t>
  </si>
  <si>
    <t>138,2/166*</t>
  </si>
  <si>
    <t xml:space="preserve">капуста тушеная </t>
  </si>
  <si>
    <t>тефтели из говядины</t>
  </si>
  <si>
    <t>компот из сухофруктов</t>
  </si>
  <si>
    <t>150</t>
  </si>
  <si>
    <t>200</t>
  </si>
  <si>
    <t>63</t>
  </si>
  <si>
    <t>84,0</t>
  </si>
  <si>
    <t>хлеб ржано-пшеничный</t>
  </si>
  <si>
    <t>98</t>
  </si>
  <si>
    <t xml:space="preserve">кондит изделие </t>
  </si>
  <si>
    <t>20</t>
  </si>
  <si>
    <t>81,4</t>
  </si>
  <si>
    <t>212,6</t>
  </si>
  <si>
    <t>286/322*</t>
  </si>
  <si>
    <t>сырники творожные</t>
  </si>
  <si>
    <t>жаркое по дом*</t>
  </si>
  <si>
    <t>100/160**</t>
  </si>
  <si>
    <t>100/150*</t>
  </si>
  <si>
    <t>316/184*</t>
  </si>
  <si>
    <t>316/184</t>
  </si>
  <si>
    <t>соус фруктовый</t>
  </si>
  <si>
    <t>78,6</t>
  </si>
  <si>
    <t>104,8</t>
  </si>
  <si>
    <t>1495</t>
  </si>
  <si>
    <t>1805</t>
  </si>
  <si>
    <t>1440,4</t>
  </si>
  <si>
    <t>1755,5</t>
  </si>
  <si>
    <t>04,04,25</t>
  </si>
  <si>
    <t>вермишель отв.в молоке</t>
  </si>
  <si>
    <t>верм. без молока*</t>
  </si>
  <si>
    <t>180,0/200*</t>
  </si>
  <si>
    <t>228,8/150,3</t>
  </si>
  <si>
    <t>150/200</t>
  </si>
  <si>
    <t>66/38*</t>
  </si>
  <si>
    <t>икра кабачковая пром пр-ва</t>
  </si>
  <si>
    <t>99/73*</t>
  </si>
  <si>
    <t xml:space="preserve">рассольник с рыбой </t>
  </si>
  <si>
    <t>с мяс б\к*</t>
  </si>
  <si>
    <t>99,4/106,2</t>
  </si>
  <si>
    <t>132,5/106,2</t>
  </si>
  <si>
    <t>Плов  по-купечески с мясом птицы</t>
  </si>
  <si>
    <t>377</t>
  </si>
  <si>
    <t>402,1</t>
  </si>
  <si>
    <t xml:space="preserve">компот из  яблок </t>
  </si>
  <si>
    <t>кефир</t>
  </si>
  <si>
    <t>101</t>
  </si>
  <si>
    <t xml:space="preserve">ватрушка с сыром  </t>
  </si>
  <si>
    <t>75</t>
  </si>
  <si>
    <t>180</t>
  </si>
  <si>
    <t>225,8</t>
  </si>
  <si>
    <t>винегрет  овощной</t>
  </si>
  <si>
    <t>батон пшен</t>
  </si>
  <si>
    <t>1595</t>
  </si>
  <si>
    <t>1880</t>
  </si>
  <si>
    <t>1536</t>
  </si>
  <si>
    <t>1892,3</t>
  </si>
  <si>
    <t xml:space="preserve"> </t>
  </si>
  <si>
    <t xml:space="preserve">МДОУ 121 </t>
  </si>
  <si>
    <t>04.06.2025</t>
  </si>
  <si>
    <t>каша геркулесов.  без молока*</t>
  </si>
  <si>
    <t>чай с сах.*</t>
  </si>
  <si>
    <t>170/200*</t>
  </si>
  <si>
    <t>79,9/38*</t>
  </si>
  <si>
    <t>бутерброд с маслом сл., сыром</t>
  </si>
  <si>
    <t>2-й завтрак: фрукт</t>
  </si>
  <si>
    <t>рассольник с рыбой</t>
  </si>
  <si>
    <t>рассольник с мясом*</t>
  </si>
  <si>
    <t>свекла тушеная в сметане</t>
  </si>
  <si>
    <t>рулет из говядины с яйцом</t>
  </si>
  <si>
    <t>Хлеб ржано-пшен.</t>
  </si>
  <si>
    <t>компот из яблок</t>
  </si>
  <si>
    <t>чай с сахар.*</t>
  </si>
  <si>
    <t>90,9/34,2*</t>
  </si>
  <si>
    <t>101/38*</t>
  </si>
  <si>
    <t>батон пшеничный</t>
  </si>
  <si>
    <t>71,7</t>
  </si>
  <si>
    <t>117/152*/148*</t>
  </si>
  <si>
    <t>запеканка из творога</t>
  </si>
  <si>
    <t>картоф.отварн со свежим огурцом*</t>
  </si>
  <si>
    <t>140 / 110*/40*</t>
  </si>
  <si>
    <t>160 / 150*/50*</t>
  </si>
  <si>
    <t>239,4 / 107,9*/4,4*</t>
  </si>
  <si>
    <t>273,6 / 147,2*/6,6*</t>
  </si>
  <si>
    <t>повидло</t>
  </si>
  <si>
    <t>166</t>
  </si>
  <si>
    <t xml:space="preserve">чай с сахаром </t>
  </si>
  <si>
    <t>1505</t>
  </si>
  <si>
    <t>1845</t>
  </si>
  <si>
    <t>1381,4</t>
  </si>
  <si>
    <t>1702,9</t>
  </si>
  <si>
    <t>07,04,25</t>
  </si>
  <si>
    <t xml:space="preserve">каша манная  мол.жидкая </t>
  </si>
  <si>
    <t>каша ячневая  без молока*</t>
  </si>
  <si>
    <t>150/180</t>
  </si>
  <si>
    <t>70,5/34,2</t>
  </si>
  <si>
    <t>84,6/38</t>
  </si>
  <si>
    <t>бутербр.с маслом сл.</t>
  </si>
  <si>
    <t xml:space="preserve">2-й завтрак: сок   </t>
  </si>
  <si>
    <t xml:space="preserve">щи из квашен.капусты со смет с мяс б\к </t>
  </si>
  <si>
    <t>макароны отварные</t>
  </si>
  <si>
    <t>котлета из говядины</t>
  </si>
  <si>
    <t>салат из зел горошка</t>
  </si>
  <si>
    <t>25,5</t>
  </si>
  <si>
    <t>32,0</t>
  </si>
  <si>
    <t xml:space="preserve">компот из кураги </t>
  </si>
  <si>
    <t xml:space="preserve">кефир </t>
  </si>
  <si>
    <t>104</t>
  </si>
  <si>
    <t>84</t>
  </si>
  <si>
    <t>жаркое по дом *</t>
  </si>
  <si>
    <t>131</t>
  </si>
  <si>
    <t>1510</t>
  </si>
  <si>
    <t>1583,8</t>
  </si>
  <si>
    <t>1855,1</t>
  </si>
  <si>
    <t>18,03,25</t>
  </si>
  <si>
    <t>200/180*</t>
  </si>
  <si>
    <t>216,2/184*</t>
  </si>
  <si>
    <t>202/420</t>
  </si>
  <si>
    <t>греча отварная.соус том.с овощами</t>
  </si>
  <si>
    <t>130/30</t>
  </si>
  <si>
    <t>193,5/26,9</t>
  </si>
  <si>
    <t>226,9/26,9</t>
  </si>
  <si>
    <t>211,9</t>
  </si>
  <si>
    <t>овощи сол.порц(огурец)</t>
  </si>
  <si>
    <t>3</t>
  </si>
  <si>
    <t>компот из сухофр.</t>
  </si>
  <si>
    <t>хлеб ржано-пшен</t>
  </si>
  <si>
    <t>сок</t>
  </si>
  <si>
    <t>кондит.изд.</t>
  </si>
  <si>
    <t xml:space="preserve">капуста тушеная с мясом </t>
  </si>
  <si>
    <t>батон  пшеничный</t>
  </si>
  <si>
    <t>1565</t>
  </si>
  <si>
    <t>1825</t>
  </si>
  <si>
    <t>1500</t>
  </si>
  <si>
    <t>1842,1</t>
  </si>
  <si>
    <t xml:space="preserve"> Заведующий               Коржук О.А.</t>
  </si>
  <si>
    <t xml:space="preserve"> Заведующий             Коржук О.А.</t>
  </si>
  <si>
    <t>19,03,25</t>
  </si>
  <si>
    <t xml:space="preserve">2-й завтрак: фрукт  </t>
  </si>
  <si>
    <t>борщ с мяс б\к со смет.</t>
  </si>
  <si>
    <t>пюре картофельное</t>
  </si>
  <si>
    <t>307/339</t>
  </si>
  <si>
    <t xml:space="preserve">котлета рыбная </t>
  </si>
  <si>
    <t>котл из говяд*</t>
  </si>
  <si>
    <t>52,9/128*</t>
  </si>
  <si>
    <t>74,1/128*</t>
  </si>
  <si>
    <t xml:space="preserve">салат из  квашен .капусты </t>
  </si>
  <si>
    <t xml:space="preserve">компот из  кураги </t>
  </si>
  <si>
    <t>292,9</t>
  </si>
  <si>
    <t>268/348*/26*</t>
  </si>
  <si>
    <t xml:space="preserve">омлет натуральный </t>
  </si>
  <si>
    <t>тефт из говяд,сол  огур порц</t>
  </si>
  <si>
    <t>110/80*30*</t>
  </si>
  <si>
    <t>130/80*30*</t>
  </si>
  <si>
    <t>188/213*</t>
  </si>
  <si>
    <t>221/213*</t>
  </si>
  <si>
    <t>1240,7</t>
  </si>
  <si>
    <t>1712</t>
  </si>
  <si>
    <t>20,03,25</t>
  </si>
  <si>
    <t>каша пшеничная молочн. жидк.</t>
  </si>
  <si>
    <t>70,5/34,2*</t>
  </si>
  <si>
    <t xml:space="preserve">бутербр.с маслом сл.сыром </t>
  </si>
  <si>
    <t>385/419</t>
  </si>
  <si>
    <t>рис отварной.соус томат.</t>
  </si>
  <si>
    <t>120/30</t>
  </si>
  <si>
    <t>130/40</t>
  </si>
  <si>
    <t>175,4/15,7</t>
  </si>
  <si>
    <t>190/20,9</t>
  </si>
  <si>
    <t>368/346*</t>
  </si>
  <si>
    <t>суфле из птицы</t>
  </si>
  <si>
    <t>из мяса б\к*</t>
  </si>
  <si>
    <t>130/121,5*</t>
  </si>
  <si>
    <t>182/121,5*</t>
  </si>
  <si>
    <t>овощи отв.порц.(свекла)</t>
  </si>
  <si>
    <t xml:space="preserve">компот из  ягод </t>
  </si>
  <si>
    <t>114/259*</t>
  </si>
  <si>
    <t>макар.с сыр*</t>
  </si>
  <si>
    <t>187/210*</t>
  </si>
  <si>
    <t>вермиш без молкоа 150/139</t>
  </si>
  <si>
    <t>21,03,25</t>
  </si>
  <si>
    <t>каша пшенная мол.жидк</t>
  </si>
  <si>
    <t>каша без молока*</t>
  </si>
  <si>
    <t>175,3/150*</t>
  </si>
  <si>
    <t>210,3/150*</t>
  </si>
  <si>
    <t>жаркое по-домашнему</t>
  </si>
  <si>
    <t>2,0</t>
  </si>
  <si>
    <t>3,0</t>
  </si>
  <si>
    <t>13,7</t>
  </si>
  <si>
    <t xml:space="preserve">ватрушка с сыром </t>
  </si>
  <si>
    <t>70</t>
  </si>
  <si>
    <t>210</t>
  </si>
  <si>
    <t>винегрет овощной</t>
  </si>
  <si>
    <t>яйцо вар 1/2</t>
  </si>
  <si>
    <t xml:space="preserve">батон пшеничный </t>
  </si>
  <si>
    <t>129/22*</t>
  </si>
  <si>
    <t>суп с макаронн.изд.на кур.б.</t>
  </si>
  <si>
    <t>на мяс. б.*</t>
  </si>
  <si>
    <t>200*/150*</t>
  </si>
  <si>
    <t>93,6/130*</t>
  </si>
  <si>
    <t>113/130*</t>
  </si>
  <si>
    <t>230/218*</t>
  </si>
  <si>
    <t>рисовая каша вязкая на воде *</t>
  </si>
  <si>
    <t>152,9/130,3*</t>
  </si>
  <si>
    <t>204/130,3*</t>
  </si>
  <si>
    <t>Каша ячневая   мол жидк</t>
  </si>
  <si>
    <t>каша  ячнев без мол*</t>
  </si>
  <si>
    <t>161,9/228*</t>
  </si>
  <si>
    <t>216/228*</t>
  </si>
  <si>
    <t xml:space="preserve">Какао  с молоком </t>
  </si>
  <si>
    <t xml:space="preserve">2-й завтрак:фрукт </t>
  </si>
  <si>
    <t>Рассольник с мяс б/к со сметан</t>
  </si>
  <si>
    <t>Капуста тушеная с мясом</t>
  </si>
  <si>
    <t xml:space="preserve">Компот из  сухофруктов </t>
  </si>
  <si>
    <t>94</t>
  </si>
  <si>
    <t>Сок</t>
  </si>
  <si>
    <t>Сдоба обыкновенная</t>
  </si>
  <si>
    <t>160</t>
  </si>
  <si>
    <t>70/339*/385*</t>
  </si>
  <si>
    <t>Запеканка рыбно-рисовая</t>
  </si>
  <si>
    <t>котл из говяд .рис отварн*</t>
  </si>
  <si>
    <t>150/50*/100*</t>
  </si>
  <si>
    <t>170/50*/100*</t>
  </si>
  <si>
    <t>291,3/128*/146*</t>
  </si>
  <si>
    <t>310,7/128*/146*</t>
  </si>
  <si>
    <t>Соус сметанный с томатом</t>
  </si>
  <si>
    <t>12</t>
  </si>
  <si>
    <t>Овощи свежие порц/огурец/</t>
  </si>
  <si>
    <t xml:space="preserve">Чай с  сахаром </t>
  </si>
  <si>
    <t>1585</t>
  </si>
  <si>
    <t>1915</t>
  </si>
  <si>
    <t>1333</t>
  </si>
  <si>
    <t>1669</t>
  </si>
  <si>
    <t xml:space="preserve"> Заведующий           Коржук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</si>
</sst>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m"/>
    <numFmt numFmtId="166" formatCode="0.0"/>
  </numFmts>
  <fonts count="102">
    <font>
      <sz val="11"/>
      <color theme="1"/>
      <name val="Calibri"/>
      <charset val="134"/>
      <scheme val="minor"/>
    </font>
    <font>
      <i/>
      <sz val="12"/>
      <color theme="1"/>
      <name val="Cambria"/>
      <charset val="204"/>
    </font>
    <font>
      <i/>
      <sz val="8"/>
      <color theme="1"/>
      <name val="Cambria"/>
      <charset val="204"/>
    </font>
    <font>
      <i/>
      <sz val="8"/>
      <color theme="1"/>
      <name val="Calibri"/>
      <charset val="204"/>
      <scheme val="minor"/>
    </font>
    <font>
      <sz val="14"/>
      <color theme="1"/>
      <name val="Calibri"/>
      <charset val="134"/>
      <scheme val="minor"/>
    </font>
    <font>
      <b/>
      <sz val="16"/>
      <color theme="1"/>
      <name val="Algerian"/>
      <charset val="134"/>
    </font>
    <font>
      <b/>
      <sz val="14"/>
      <color theme="1"/>
      <name val="Algerian"/>
      <charset val="134"/>
    </font>
    <font>
      <i/>
      <sz val="18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6"/>
      <name val="Castellar"/>
      <charset val="134"/>
    </font>
    <font>
      <b/>
      <i/>
      <sz val="16"/>
      <color theme="1"/>
      <name val="Calibri"/>
      <charset val="204"/>
      <scheme val="minor"/>
    </font>
    <font>
      <b/>
      <i/>
      <sz val="16"/>
      <color theme="1"/>
      <name val="Algerian"/>
      <charset val="134"/>
    </font>
    <font>
      <b/>
      <i/>
      <sz val="14"/>
      <color theme="1"/>
      <name val="Calibri"/>
      <charset val="204"/>
      <scheme val="minor"/>
    </font>
    <font>
      <b/>
      <i/>
      <sz val="14"/>
      <color theme="1"/>
      <name val="Algerian"/>
      <charset val="134"/>
    </font>
    <font>
      <i/>
      <sz val="18"/>
      <color theme="1"/>
      <name val="Calibri"/>
      <charset val="204"/>
    </font>
    <font>
      <i/>
      <sz val="16"/>
      <color theme="1"/>
      <name val="Calibri"/>
      <charset val="204"/>
    </font>
    <font>
      <sz val="12"/>
      <color theme="1"/>
      <name val="Calibri"/>
      <charset val="134"/>
      <scheme val="minor"/>
    </font>
    <font>
      <i/>
      <sz val="12"/>
      <color theme="1"/>
      <name val="Calibri"/>
      <charset val="204"/>
    </font>
    <font>
      <i/>
      <sz val="20"/>
      <color theme="1"/>
      <name val="Calibri"/>
      <charset val="204"/>
    </font>
    <font>
      <i/>
      <sz val="14"/>
      <color theme="1"/>
      <name val="Calibri"/>
      <charset val="204"/>
    </font>
    <font>
      <b/>
      <i/>
      <sz val="22"/>
      <color theme="1"/>
      <name val="Calibri"/>
      <charset val="204"/>
    </font>
    <font>
      <i/>
      <sz val="22"/>
      <color theme="1"/>
      <name val="Calibri"/>
      <charset val="204"/>
    </font>
    <font>
      <b/>
      <i/>
      <sz val="18"/>
      <color theme="1"/>
      <name val="Calibri"/>
      <charset val="204"/>
    </font>
    <font>
      <i/>
      <sz val="14"/>
      <color theme="1"/>
      <name val="Calibri"/>
      <charset val="204"/>
      <scheme val="minor"/>
    </font>
    <font>
      <i/>
      <sz val="22"/>
      <color theme="1"/>
      <name val="Calibri"/>
      <charset val="204"/>
      <scheme val="minor"/>
    </font>
    <font>
      <i/>
      <sz val="16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i/>
      <sz val="10"/>
      <color theme="1"/>
      <name val="Cambria"/>
      <charset val="204"/>
      <scheme val="major"/>
    </font>
    <font>
      <i/>
      <sz val="14"/>
      <color theme="1"/>
      <name val="Cambria"/>
      <charset val="204"/>
      <scheme val="major"/>
    </font>
    <font>
      <i/>
      <sz val="12"/>
      <color theme="1"/>
      <name val="Cambria"/>
      <charset val="204"/>
      <scheme val="major"/>
    </font>
    <font>
      <sz val="16"/>
      <color theme="1"/>
      <name val="Calibri"/>
      <charset val="134"/>
      <scheme val="minor"/>
    </font>
    <font>
      <sz val="16"/>
      <color theme="1"/>
      <name val="Algerian"/>
      <charset val="134"/>
    </font>
    <font>
      <b/>
      <i/>
      <sz val="18"/>
      <color theme="1"/>
      <name val="Castellar"/>
      <charset val="134"/>
    </font>
    <font>
      <b/>
      <i/>
      <sz val="18"/>
      <name val="Castellar"/>
      <charset val="134"/>
    </font>
    <font>
      <i/>
      <sz val="16"/>
      <color theme="1"/>
      <name val="Algerian"/>
      <charset val="134"/>
    </font>
    <font>
      <i/>
      <sz val="20"/>
      <color theme="1"/>
      <name val="Calibri"/>
      <charset val="204"/>
      <scheme val="minor"/>
    </font>
    <font>
      <i/>
      <sz val="14"/>
      <color theme="1"/>
      <name val="Cambria"/>
      <charset val="204"/>
    </font>
    <font>
      <i/>
      <sz val="20"/>
      <color theme="1"/>
      <name val="Cambria"/>
      <charset val="204"/>
    </font>
    <font>
      <i/>
      <sz val="18"/>
      <color theme="1"/>
      <name val="Cambria"/>
      <charset val="204"/>
    </font>
    <font>
      <b/>
      <i/>
      <sz val="20"/>
      <color theme="1"/>
      <name val="Calibri"/>
      <charset val="204"/>
      <scheme val="minor"/>
    </font>
    <font>
      <i/>
      <sz val="9"/>
      <color theme="1"/>
      <name val="Calibri"/>
      <charset val="204"/>
      <scheme val="minor"/>
    </font>
    <font>
      <i/>
      <sz val="20"/>
      <color theme="1"/>
      <name val="Cambria"/>
      <charset val="204"/>
      <scheme val="major"/>
    </font>
    <font>
      <i/>
      <sz val="18"/>
      <color theme="1"/>
      <name val="Cambria"/>
      <charset val="204"/>
      <scheme val="major"/>
    </font>
    <font>
      <i/>
      <sz val="16"/>
      <color theme="1"/>
      <name val="Cambria"/>
      <charset val="204"/>
    </font>
    <font>
      <sz val="12"/>
      <color theme="1"/>
      <name val="Calibri"/>
      <charset val="204"/>
      <scheme val="minor"/>
    </font>
    <font>
      <b/>
      <sz val="18"/>
      <color theme="1"/>
      <name val="Algerian"/>
      <charset val="134"/>
    </font>
    <font>
      <b/>
      <sz val="16"/>
      <color theme="1"/>
      <name val="Calibri"/>
      <charset val="204"/>
      <scheme val="minor"/>
    </font>
    <font>
      <i/>
      <sz val="14"/>
      <color theme="1"/>
      <name val="Calibri"/>
      <charset val="134"/>
      <scheme val="minor"/>
    </font>
    <font>
      <b/>
      <i/>
      <sz val="18"/>
      <color theme="1"/>
      <name val="Algerian"/>
      <charset val="134"/>
    </font>
    <font>
      <b/>
      <i/>
      <sz val="18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11"/>
      <color theme="1"/>
      <name val="Algerian"/>
      <charset val="134"/>
    </font>
    <font>
      <sz val="11"/>
      <color theme="1"/>
      <name val="Calibri"/>
      <charset val="204"/>
    </font>
    <font>
      <b/>
      <i/>
      <sz val="20"/>
      <color theme="1"/>
      <name val="Cambria"/>
      <charset val="204"/>
    </font>
    <font>
      <i/>
      <sz val="10"/>
      <color theme="1"/>
      <name val="Cambria"/>
      <charset val="204"/>
    </font>
    <font>
      <sz val="14"/>
      <color theme="1"/>
      <name val="Cambria"/>
      <charset val="204"/>
    </font>
    <font>
      <sz val="11"/>
      <color theme="1"/>
      <name val="Cambria"/>
      <charset val="204"/>
    </font>
    <font>
      <sz val="20"/>
      <color theme="1"/>
      <name val="Calibri"/>
      <charset val="204"/>
    </font>
    <font>
      <i/>
      <sz val="18"/>
      <name val="Calibri"/>
      <charset val="204"/>
      <scheme val="minor"/>
    </font>
    <font>
      <i/>
      <sz val="18"/>
      <color theme="1"/>
      <name val="Algerian"/>
      <charset val="134"/>
    </font>
    <font>
      <b/>
      <sz val="16"/>
      <color theme="1"/>
      <name val="Calibri"/>
      <charset val="134"/>
      <scheme val="minor"/>
    </font>
    <font>
      <b/>
      <i/>
      <sz val="20"/>
      <color theme="1"/>
      <name val="Algerian"/>
      <charset val="134"/>
    </font>
    <font>
      <b/>
      <i/>
      <sz val="20"/>
      <color theme="1"/>
      <name val="Cambria"/>
      <charset val="204"/>
      <scheme val="major"/>
    </font>
    <font>
      <i/>
      <sz val="16"/>
      <color theme="1"/>
      <name val="Cambria"/>
      <charset val="204"/>
      <scheme val="major"/>
    </font>
    <font>
      <i/>
      <sz val="14"/>
      <name val="Calibri"/>
      <charset val="204"/>
      <scheme val="minor"/>
    </font>
    <font>
      <i/>
      <sz val="12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i/>
      <sz val="11"/>
      <color theme="1"/>
      <name val="Cambria"/>
      <charset val="204"/>
      <scheme val="major"/>
    </font>
    <font>
      <sz val="18"/>
      <color theme="1"/>
      <name val="Calibri"/>
      <charset val="134"/>
      <scheme val="minor"/>
    </font>
    <font>
      <b/>
      <i/>
      <sz val="14"/>
      <color theme="1"/>
      <name val="Calibri"/>
      <charset val="204"/>
    </font>
    <font>
      <b/>
      <i/>
      <sz val="20"/>
      <color theme="1"/>
      <name val="Calibri"/>
      <charset val="204"/>
    </font>
    <font>
      <i/>
      <sz val="16"/>
      <color theme="1"/>
      <name val="Century Schoolbook"/>
      <charset val="204"/>
    </font>
    <font>
      <sz val="20"/>
      <color theme="1"/>
      <name val="Calibri"/>
      <charset val="134"/>
      <scheme val="minor"/>
    </font>
    <font>
      <b/>
      <sz val="16"/>
      <color theme="1"/>
      <name val="Calibri"/>
      <charset val="204"/>
    </font>
    <font>
      <b/>
      <i/>
      <sz val="16"/>
      <color theme="1"/>
      <name val="Calibri"/>
      <charset val="204"/>
    </font>
    <font>
      <b/>
      <i/>
      <sz val="12"/>
      <color theme="1"/>
      <name val="Calibri"/>
      <charset val="204"/>
    </font>
    <font>
      <b/>
      <i/>
      <sz val="11"/>
      <color theme="1"/>
      <name val="Calibri"/>
      <charset val="204"/>
    </font>
    <font>
      <i/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4"/>
      <color theme="1"/>
      <name val="Algerian"/>
      <family val="5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</font>
    <font>
      <i/>
      <sz val="12"/>
      <color theme="1"/>
      <name val="Cambria"/>
      <family val="1"/>
      <charset val="204"/>
    </font>
    <font>
      <i/>
      <sz val="18"/>
      <color theme="1"/>
      <name val="Calibri"/>
      <family val="2"/>
      <charset val="204"/>
      <scheme val="minor"/>
    </font>
    <font>
      <i/>
      <sz val="24"/>
      <color theme="1"/>
      <name val="Algerian"/>
      <family val="5"/>
    </font>
    <font>
      <i/>
      <sz val="12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8"/>
      <color theme="1"/>
      <name val="Cambria"/>
      <family val="1"/>
      <charset val="204"/>
    </font>
    <font>
      <i/>
      <sz val="11"/>
      <color theme="1"/>
      <name val="Cambria"/>
      <family val="1"/>
      <charset val="204"/>
      <scheme val="major"/>
    </font>
    <font>
      <i/>
      <sz val="20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/>
    <xf numFmtId="0" fontId="10" fillId="2" borderId="16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2" borderId="13" xfId="0" applyFont="1" applyFill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18" fillId="2" borderId="7" xfId="0" applyFont="1" applyFill="1" applyBorder="1" applyAlignment="1">
      <alignment wrapText="1"/>
    </xf>
    <xf numFmtId="0" fontId="15" fillId="2" borderId="8" xfId="0" applyFont="1" applyFill="1" applyBorder="1"/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8" fillId="2" borderId="7" xfId="0" applyFont="1" applyFill="1" applyBorder="1"/>
    <xf numFmtId="165" fontId="19" fillId="2" borderId="8" xfId="0" applyNumberFormat="1" applyFont="1" applyFill="1" applyBorder="1"/>
    <xf numFmtId="0" fontId="15" fillId="2" borderId="8" xfId="0" applyNumberFormat="1" applyFont="1" applyFill="1" applyBorder="1" applyAlignment="1">
      <alignment horizontal="center"/>
    </xf>
    <xf numFmtId="0" fontId="15" fillId="2" borderId="9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20" fillId="2" borderId="25" xfId="0" applyFont="1" applyFill="1" applyBorder="1"/>
    <xf numFmtId="0" fontId="14" fillId="2" borderId="26" xfId="0" applyFont="1" applyFill="1" applyBorder="1"/>
    <xf numFmtId="49" fontId="15" fillId="2" borderId="26" xfId="0" applyNumberFormat="1" applyFont="1" applyFill="1" applyBorder="1" applyAlignment="1">
      <alignment horizontal="center"/>
    </xf>
    <xf numFmtId="49" fontId="15" fillId="2" borderId="27" xfId="0" applyNumberFormat="1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1" fillId="2" borderId="7" xfId="0" applyFont="1" applyFill="1" applyBorder="1"/>
    <xf numFmtId="0" fontId="15" fillId="2" borderId="8" xfId="0" applyFont="1" applyFill="1" applyBorder="1" applyAlignment="1"/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4" fillId="2" borderId="8" xfId="0" applyFont="1" applyFill="1" applyBorder="1"/>
    <xf numFmtId="0" fontId="17" fillId="0" borderId="30" xfId="0" applyFont="1" applyBorder="1" applyAlignment="1">
      <alignment horizontal="center" vertical="center"/>
    </xf>
    <xf numFmtId="0" fontId="18" fillId="2" borderId="18" xfId="0" applyFont="1" applyFill="1" applyBorder="1" applyAlignment="1"/>
    <xf numFmtId="0" fontId="15" fillId="2" borderId="21" xfId="0" applyFont="1" applyFill="1" applyBorder="1"/>
    <xf numFmtId="0" fontId="15" fillId="2" borderId="21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2" borderId="11" xfId="0" applyFont="1" applyFill="1" applyBorder="1"/>
    <xf numFmtId="0" fontId="14" fillId="2" borderId="25" xfId="0" applyFont="1" applyFill="1" applyBorder="1"/>
    <xf numFmtId="0" fontId="19" fillId="0" borderId="1" xfId="0" applyFont="1" applyFill="1" applyBorder="1" applyAlignment="1">
      <alignment horizontal="center" vertical="center"/>
    </xf>
    <xf numFmtId="0" fontId="21" fillId="2" borderId="2" xfId="0" applyFont="1" applyFill="1" applyBorder="1"/>
    <xf numFmtId="0" fontId="22" fillId="2" borderId="3" xfId="0" applyFont="1" applyFill="1" applyBorder="1"/>
    <xf numFmtId="0" fontId="21" fillId="2" borderId="7" xfId="0" applyFont="1" applyFill="1" applyBorder="1" applyAlignment="1">
      <alignment wrapText="1"/>
    </xf>
    <xf numFmtId="49" fontId="15" fillId="2" borderId="8" xfId="0" applyNumberFormat="1" applyFont="1" applyFill="1" applyBorder="1" applyAlignment="1">
      <alignment horizontal="center" wrapText="1"/>
    </xf>
    <xf numFmtId="49" fontId="15" fillId="2" borderId="29" xfId="0" applyNumberFormat="1" applyFont="1" applyFill="1" applyBorder="1" applyAlignment="1">
      <alignment horizontal="center" wrapText="1"/>
    </xf>
    <xf numFmtId="49" fontId="15" fillId="2" borderId="9" xfId="0" applyNumberFormat="1" applyFont="1" applyFill="1" applyBorder="1" applyAlignment="1">
      <alignment horizontal="center" wrapText="1"/>
    </xf>
    <xf numFmtId="49" fontId="15" fillId="0" borderId="6" xfId="0" applyNumberFormat="1" applyFont="1" applyBorder="1" applyAlignment="1">
      <alignment horizontal="center"/>
    </xf>
    <xf numFmtId="0" fontId="19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wrapText="1"/>
    </xf>
    <xf numFmtId="49" fontId="19" fillId="2" borderId="29" xfId="0" applyNumberFormat="1" applyFont="1" applyFill="1" applyBorder="1" applyAlignment="1">
      <alignment horizontal="center" wrapText="1"/>
    </xf>
    <xf numFmtId="49" fontId="19" fillId="2" borderId="9" xfId="0" applyNumberFormat="1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23" fillId="0" borderId="6" xfId="0" applyFont="1" applyBorder="1" applyAlignment="1">
      <alignment horizontal="center" vertical="center"/>
    </xf>
    <xf numFmtId="0" fontId="24" fillId="2" borderId="7" xfId="0" applyFont="1" applyFill="1" applyBorder="1"/>
    <xf numFmtId="0" fontId="7" fillId="2" borderId="8" xfId="0" applyFont="1" applyFill="1" applyBorder="1"/>
    <xf numFmtId="0" fontId="25" fillId="2" borderId="8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25" fillId="2" borderId="9" xfId="0" applyFont="1" applyFill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29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vertical="center"/>
    </xf>
    <xf numFmtId="0" fontId="21" fillId="2" borderId="33" xfId="0" applyFont="1" applyFill="1" applyBorder="1"/>
    <xf numFmtId="0" fontId="14" fillId="2" borderId="34" xfId="0" applyFont="1" applyFill="1" applyBorder="1"/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1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7" xfId="0" applyFont="1" applyFill="1" applyBorder="1"/>
    <xf numFmtId="0" fontId="0" fillId="2" borderId="37" xfId="0" applyFill="1" applyBorder="1"/>
    <xf numFmtId="0" fontId="0" fillId="2" borderId="0" xfId="0" applyFill="1" applyBorder="1"/>
    <xf numFmtId="0" fontId="27" fillId="0" borderId="6" xfId="0" applyFont="1" applyBorder="1" applyAlignment="1">
      <alignment horizontal="center" vertical="center"/>
    </xf>
    <xf numFmtId="0" fontId="23" fillId="2" borderId="7" xfId="0" applyFont="1" applyFill="1" applyBorder="1"/>
    <xf numFmtId="0" fontId="28" fillId="2" borderId="8" xfId="0" applyFont="1" applyFill="1" applyBorder="1"/>
    <xf numFmtId="0" fontId="28" fillId="2" borderId="8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30" fillId="2" borderId="7" xfId="0" applyFont="1" applyFill="1" applyBorder="1"/>
    <xf numFmtId="0" fontId="30" fillId="2" borderId="8" xfId="0" applyFont="1" applyFill="1" applyBorder="1"/>
    <xf numFmtId="49" fontId="31" fillId="2" borderId="8" xfId="0" applyNumberFormat="1" applyFont="1" applyFill="1" applyBorder="1" applyAlignment="1">
      <alignment horizontal="center"/>
    </xf>
    <xf numFmtId="49" fontId="31" fillId="2" borderId="7" xfId="0" applyNumberFormat="1" applyFont="1" applyFill="1" applyBorder="1" applyAlignment="1">
      <alignment horizontal="center"/>
    </xf>
    <xf numFmtId="0" fontId="32" fillId="0" borderId="0" xfId="0" applyFont="1"/>
    <xf numFmtId="0" fontId="11" fillId="2" borderId="0" xfId="0" applyFont="1" applyFill="1" applyAlignment="1">
      <alignment horizontal="right"/>
    </xf>
    <xf numFmtId="0" fontId="33" fillId="2" borderId="0" xfId="0" applyFont="1" applyFill="1" applyAlignment="1">
      <alignment horizontal="center"/>
    </xf>
    <xf numFmtId="0" fontId="0" fillId="0" borderId="0" xfId="0" applyFont="1"/>
    <xf numFmtId="0" fontId="34" fillId="2" borderId="0" xfId="0" applyFont="1" applyFill="1" applyAlignment="1">
      <alignment horizontal="center" vertical="center"/>
    </xf>
    <xf numFmtId="49" fontId="33" fillId="2" borderId="0" xfId="0" applyNumberFormat="1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2" fillId="2" borderId="0" xfId="0" applyFont="1" applyFill="1"/>
    <xf numFmtId="0" fontId="25" fillId="2" borderId="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37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wrapText="1"/>
    </xf>
    <xf numFmtId="0" fontId="25" fillId="2" borderId="8" xfId="0" applyNumberFormat="1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9" fillId="2" borderId="7" xfId="0" applyFont="1" applyFill="1" applyBorder="1"/>
    <xf numFmtId="0" fontId="40" fillId="2" borderId="8" xfId="0" applyFont="1" applyFill="1" applyBorder="1"/>
    <xf numFmtId="49" fontId="38" fillId="2" borderId="8" xfId="0" applyNumberFormat="1" applyFont="1" applyFill="1" applyBorder="1" applyAlignment="1">
      <alignment horizontal="center"/>
    </xf>
    <xf numFmtId="49" fontId="38" fillId="2" borderId="7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40" fillId="2" borderId="8" xfId="0" applyNumberFormat="1" applyFont="1" applyFill="1" applyBorder="1"/>
    <xf numFmtId="49" fontId="38" fillId="2" borderId="8" xfId="0" applyNumberFormat="1" applyFont="1" applyFill="1" applyBorder="1" applyAlignment="1">
      <alignment horizontal="center" vertical="center"/>
    </xf>
    <xf numFmtId="0" fontId="38" fillId="2" borderId="8" xfId="0" applyNumberFormat="1" applyFont="1" applyFill="1" applyBorder="1" applyAlignment="1">
      <alignment horizontal="center" vertical="center"/>
    </xf>
    <xf numFmtId="0" fontId="38" fillId="2" borderId="9" xfId="0" applyNumberFormat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2" borderId="25" xfId="0" applyFont="1" applyFill="1" applyBorder="1"/>
    <xf numFmtId="0" fontId="7" fillId="2" borderId="26" xfId="0" applyFont="1" applyFill="1" applyBorder="1"/>
    <xf numFmtId="49" fontId="23" fillId="2" borderId="26" xfId="0" applyNumberFormat="1" applyFont="1" applyFill="1" applyBorder="1" applyAlignment="1">
      <alignment horizontal="center"/>
    </xf>
    <xf numFmtId="49" fontId="23" fillId="2" borderId="25" xfId="0" applyNumberFormat="1" applyFont="1" applyFill="1" applyBorder="1" applyAlignment="1">
      <alignment horizontal="center"/>
    </xf>
    <xf numFmtId="49" fontId="23" fillId="2" borderId="27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wrapText="1"/>
    </xf>
    <xf numFmtId="0" fontId="40" fillId="2" borderId="3" xfId="0" applyFont="1" applyFill="1" applyBorder="1"/>
    <xf numFmtId="0" fontId="38" fillId="2" borderId="3" xfId="0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wrapText="1"/>
    </xf>
    <xf numFmtId="0" fontId="23" fillId="2" borderId="2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37" fillId="2" borderId="7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43" fillId="2" borderId="2" xfId="0" applyFont="1" applyFill="1" applyBorder="1"/>
    <xf numFmtId="0" fontId="44" fillId="2" borderId="3" xfId="0" applyFont="1" applyFill="1" applyBorder="1"/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9" fillId="2" borderId="13" xfId="0" applyFont="1" applyFill="1" applyBorder="1"/>
    <xf numFmtId="0" fontId="45" fillId="2" borderId="16" xfId="0" applyFont="1" applyFill="1" applyBorder="1"/>
    <xf numFmtId="0" fontId="45" fillId="2" borderId="3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0" fillId="0" borderId="0" xfId="0" applyFont="1" applyFill="1"/>
    <xf numFmtId="0" fontId="38" fillId="2" borderId="8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8" fillId="0" borderId="2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8" fillId="0" borderId="1" xfId="0" applyFont="1" applyBorder="1" applyAlignment="1">
      <alignment horizontal="center" vertical="center"/>
    </xf>
    <xf numFmtId="0" fontId="23" fillId="2" borderId="8" xfId="0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46" fillId="0" borderId="6" xfId="0" applyFont="1" applyBorder="1" applyAlignment="1">
      <alignment horizontal="center"/>
    </xf>
    <xf numFmtId="49" fontId="23" fillId="2" borderId="8" xfId="0" applyNumberFormat="1" applyFont="1" applyFill="1" applyBorder="1" applyAlignment="1">
      <alignment horizontal="center" wrapText="1"/>
    </xf>
    <xf numFmtId="49" fontId="23" fillId="2" borderId="29" xfId="0" applyNumberFormat="1" applyFont="1" applyFill="1" applyBorder="1" applyAlignment="1">
      <alignment horizontal="center" wrapText="1"/>
    </xf>
    <xf numFmtId="49" fontId="23" fillId="2" borderId="9" xfId="0" applyNumberFormat="1" applyFont="1" applyFill="1" applyBorder="1" applyAlignment="1">
      <alignment horizontal="center" wrapText="1"/>
    </xf>
    <xf numFmtId="0" fontId="25" fillId="2" borderId="0" xfId="0" applyFont="1" applyFill="1" applyBorder="1"/>
    <xf numFmtId="0" fontId="32" fillId="2" borderId="0" xfId="0" applyFont="1" applyFill="1" applyBorder="1"/>
    <xf numFmtId="0" fontId="32" fillId="2" borderId="37" xfId="0" applyFont="1" applyFill="1" applyBorder="1"/>
    <xf numFmtId="0" fontId="0" fillId="2" borderId="37" xfId="0" applyFont="1" applyFill="1" applyBorder="1"/>
    <xf numFmtId="0" fontId="0" fillId="2" borderId="0" xfId="0" applyFont="1" applyFill="1" applyBorder="1"/>
    <xf numFmtId="0" fontId="27" fillId="2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0" fillId="2" borderId="0" xfId="0" applyFill="1"/>
    <xf numFmtId="0" fontId="51" fillId="2" borderId="16" xfId="0" applyFont="1" applyFill="1" applyBorder="1" applyAlignment="1">
      <alignment horizontal="center"/>
    </xf>
    <xf numFmtId="0" fontId="52" fillId="2" borderId="0" xfId="0" applyFont="1" applyFill="1" applyBorder="1" applyAlignment="1">
      <alignment horizontal="center"/>
    </xf>
    <xf numFmtId="0" fontId="50" fillId="2" borderId="41" xfId="0" applyFont="1" applyFill="1" applyBorder="1" applyAlignment="1">
      <alignment horizontal="center"/>
    </xf>
    <xf numFmtId="0" fontId="50" fillId="2" borderId="42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3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54" fillId="2" borderId="0" xfId="0" applyFont="1" applyFill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8" fillId="2" borderId="33" xfId="0" applyFont="1" applyFill="1" applyBorder="1"/>
    <xf numFmtId="165" fontId="15" fillId="2" borderId="34" xfId="0" applyNumberFormat="1" applyFont="1" applyFill="1" applyBorder="1"/>
    <xf numFmtId="49" fontId="19" fillId="2" borderId="34" xfId="0" applyNumberFormat="1" applyFont="1" applyFill="1" applyBorder="1" applyAlignment="1">
      <alignment horizontal="center" vertical="center"/>
    </xf>
    <xf numFmtId="0" fontId="19" fillId="2" borderId="34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2" borderId="25" xfId="0" applyFont="1" applyFill="1" applyBorder="1"/>
    <xf numFmtId="0" fontId="45" fillId="2" borderId="26" xfId="0" applyFont="1" applyFill="1" applyBorder="1"/>
    <xf numFmtId="49" fontId="45" fillId="2" borderId="26" xfId="0" applyNumberFormat="1" applyFont="1" applyFill="1" applyBorder="1" applyAlignment="1">
      <alignment horizontal="center" vertical="center"/>
    </xf>
    <xf numFmtId="49" fontId="45" fillId="2" borderId="27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vertical="top" wrapText="1"/>
    </xf>
    <xf numFmtId="0" fontId="45" fillId="2" borderId="3" xfId="0" applyFont="1" applyFill="1" applyBorder="1"/>
    <xf numFmtId="0" fontId="39" fillId="2" borderId="2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5" fillId="2" borderId="3" xfId="0" applyNumberFormat="1" applyFont="1" applyFill="1" applyBorder="1" applyAlignment="1">
      <alignment horizontal="center" vertical="center" wrapText="1"/>
    </xf>
    <xf numFmtId="1" fontId="45" fillId="2" borderId="5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/>
    </xf>
    <xf numFmtId="0" fontId="38" fillId="2" borderId="8" xfId="0" applyFont="1" applyFill="1" applyBorder="1" applyAlignment="1">
      <alignment vertical="center"/>
    </xf>
    <xf numFmtId="0" fontId="45" fillId="2" borderId="8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49" fontId="45" fillId="2" borderId="8" xfId="0" applyNumberFormat="1" applyFont="1" applyFill="1" applyBorder="1" applyAlignment="1">
      <alignment horizontal="center" vertical="center"/>
    </xf>
    <xf numFmtId="49" fontId="45" fillId="2" borderId="9" xfId="0" applyNumberFormat="1" applyFont="1" applyFill="1" applyBorder="1" applyAlignment="1">
      <alignment horizontal="center" vertical="center"/>
    </xf>
    <xf numFmtId="49" fontId="54" fillId="2" borderId="0" xfId="0" applyNumberFormat="1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vertical="center"/>
    </xf>
    <xf numFmtId="0" fontId="45" fillId="2" borderId="8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45" fillId="2" borderId="8" xfId="0" applyFont="1" applyFill="1" applyBorder="1"/>
    <xf numFmtId="0" fontId="14" fillId="0" borderId="30" xfId="0" applyFont="1" applyBorder="1" applyAlignment="1">
      <alignment horizontal="center" vertical="center"/>
    </xf>
    <xf numFmtId="0" fontId="14" fillId="2" borderId="18" xfId="0" applyFont="1" applyFill="1" applyBorder="1"/>
    <xf numFmtId="0" fontId="14" fillId="2" borderId="21" xfId="0" applyFont="1" applyFill="1" applyBorder="1"/>
    <xf numFmtId="0" fontId="14" fillId="2" borderId="2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 vertical="center" wrapText="1"/>
    </xf>
    <xf numFmtId="0" fontId="45" fillId="2" borderId="29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wrapText="1"/>
    </xf>
    <xf numFmtId="0" fontId="56" fillId="0" borderId="6" xfId="0" applyFont="1" applyBorder="1" applyAlignment="1">
      <alignment horizontal="center" vertical="center" wrapText="1"/>
    </xf>
    <xf numFmtId="0" fontId="39" fillId="2" borderId="7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/>
    <xf numFmtId="0" fontId="45" fillId="2" borderId="8" xfId="0" applyFont="1" applyFill="1" applyBorder="1" applyAlignment="1"/>
    <xf numFmtId="0" fontId="57" fillId="0" borderId="6" xfId="0" applyFont="1" applyBorder="1" applyAlignment="1">
      <alignment horizontal="center"/>
    </xf>
    <xf numFmtId="0" fontId="45" fillId="2" borderId="8" xfId="0" applyFont="1" applyFill="1" applyBorder="1" applyAlignment="1">
      <alignment wrapText="1"/>
    </xf>
    <xf numFmtId="49" fontId="45" fillId="2" borderId="8" xfId="0" applyNumberFormat="1" applyFont="1" applyFill="1" applyBorder="1" applyAlignment="1">
      <alignment horizontal="center" vertical="center" wrapText="1"/>
    </xf>
    <xf numFmtId="49" fontId="45" fillId="2" borderId="29" xfId="0" applyNumberFormat="1" applyFont="1" applyFill="1" applyBorder="1" applyAlignment="1">
      <alignment horizontal="center" vertical="center" wrapText="1"/>
    </xf>
    <xf numFmtId="49" fontId="45" fillId="2" borderId="9" xfId="0" applyNumberFormat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wrapText="1"/>
    </xf>
    <xf numFmtId="49" fontId="38" fillId="2" borderId="0" xfId="0" applyNumberFormat="1" applyFont="1" applyFill="1" applyBorder="1" applyAlignment="1">
      <alignment horizontal="center" vertical="center" wrapText="1"/>
    </xf>
    <xf numFmtId="0" fontId="58" fillId="0" borderId="0" xfId="0" applyFont="1"/>
    <xf numFmtId="0" fontId="58" fillId="2" borderId="0" xfId="0" applyFont="1" applyFill="1" applyBorder="1"/>
    <xf numFmtId="0" fontId="57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6" fillId="2" borderId="37" xfId="0" applyFont="1" applyFill="1" applyBorder="1"/>
    <xf numFmtId="0" fontId="59" fillId="2" borderId="0" xfId="0" applyFont="1" applyFill="1" applyBorder="1" applyAlignment="1">
      <alignment horizontal="center"/>
    </xf>
    <xf numFmtId="49" fontId="59" fillId="2" borderId="0" xfId="0" applyNumberFormat="1" applyFont="1" applyFill="1" applyBorder="1" applyAlignment="1">
      <alignment horizontal="center"/>
    </xf>
    <xf numFmtId="0" fontId="59" fillId="2" borderId="0" xfId="0" applyFont="1" applyFill="1" applyBorder="1" applyAlignment="1">
      <alignment horizontal="center" wrapText="1"/>
    </xf>
    <xf numFmtId="0" fontId="60" fillId="2" borderId="0" xfId="0" applyFont="1" applyFill="1" applyAlignment="1">
      <alignment horizontal="center"/>
    </xf>
    <xf numFmtId="0" fontId="38" fillId="0" borderId="22" xfId="0" applyFont="1" applyBorder="1" applyAlignment="1">
      <alignment horizontal="center"/>
    </xf>
    <xf numFmtId="0" fontId="39" fillId="2" borderId="13" xfId="0" applyFont="1" applyFill="1" applyBorder="1" applyAlignment="1">
      <alignment wrapText="1"/>
    </xf>
    <xf numFmtId="0" fontId="45" fillId="2" borderId="16" xfId="0" applyFont="1" applyFill="1" applyBorder="1" applyAlignment="1">
      <alignment horizontal="center" vertical="top" wrapText="1"/>
    </xf>
    <xf numFmtId="0" fontId="38" fillId="2" borderId="16" xfId="0" applyFont="1" applyFill="1" applyBorder="1" applyAlignment="1">
      <alignment horizontal="center"/>
    </xf>
    <xf numFmtId="0" fontId="38" fillId="2" borderId="2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8" fillId="2" borderId="7" xfId="0" applyFont="1" applyFill="1" applyBorder="1" applyAlignment="1">
      <alignment vertical="center"/>
    </xf>
    <xf numFmtId="0" fontId="19" fillId="2" borderId="8" xfId="0" applyFont="1" applyFill="1" applyBorder="1"/>
    <xf numFmtId="165" fontId="14" fillId="2" borderId="8" xfId="0" applyNumberFormat="1" applyFont="1" applyFill="1" applyBorder="1"/>
    <xf numFmtId="49" fontId="19" fillId="2" borderId="8" xfId="0" applyNumberFormat="1" applyFont="1" applyFill="1" applyBorder="1" applyAlignment="1">
      <alignment horizontal="center"/>
    </xf>
    <xf numFmtId="0" fontId="19" fillId="2" borderId="8" xfId="0" applyNumberFormat="1" applyFont="1" applyFill="1" applyBorder="1" applyAlignment="1">
      <alignment horizontal="center"/>
    </xf>
    <xf numFmtId="0" fontId="19" fillId="2" borderId="9" xfId="0" applyNumberFormat="1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64" fillId="2" borderId="25" xfId="0" applyFont="1" applyFill="1" applyBorder="1"/>
    <xf numFmtId="0" fontId="44" fillId="2" borderId="26" xfId="0" applyFont="1" applyFill="1" applyBorder="1"/>
    <xf numFmtId="49" fontId="30" fillId="2" borderId="26" xfId="0" applyNumberFormat="1" applyFont="1" applyFill="1" applyBorder="1" applyAlignment="1">
      <alignment horizontal="center"/>
    </xf>
    <xf numFmtId="49" fontId="30" fillId="2" borderId="27" xfId="0" applyNumberFormat="1" applyFont="1" applyFill="1" applyBorder="1" applyAlignment="1">
      <alignment horizontal="center"/>
    </xf>
    <xf numFmtId="0" fontId="30" fillId="0" borderId="24" xfId="0" applyFont="1" applyBorder="1" applyAlignment="1">
      <alignment horizontal="center" vertical="center"/>
    </xf>
    <xf numFmtId="0" fontId="30" fillId="2" borderId="26" xfId="0" applyFont="1" applyFill="1" applyBorder="1" applyAlignment="1">
      <alignment horizontal="center"/>
    </xf>
    <xf numFmtId="0" fontId="30" fillId="2" borderId="28" xfId="0" applyFont="1" applyFill="1" applyBorder="1" applyAlignment="1">
      <alignment horizontal="center"/>
    </xf>
    <xf numFmtId="0" fontId="30" fillId="2" borderId="27" xfId="0" applyFont="1" applyFill="1" applyBorder="1" applyAlignment="1">
      <alignment horizontal="center"/>
    </xf>
    <xf numFmtId="0" fontId="37" fillId="2" borderId="2" xfId="0" applyFont="1" applyFill="1" applyBorder="1" applyAlignment="1">
      <alignment vertical="center" wrapText="1"/>
    </xf>
    <xf numFmtId="0" fontId="7" fillId="2" borderId="3" xfId="0" applyFont="1" applyFill="1" applyBorder="1"/>
    <xf numFmtId="0" fontId="23" fillId="2" borderId="2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3" fillId="2" borderId="7" xfId="0" applyFont="1" applyFill="1" applyBorder="1" applyAlignment="1">
      <alignment vertical="center" wrapText="1"/>
    </xf>
    <xf numFmtId="0" fontId="44" fillId="2" borderId="8" xfId="0" applyFont="1" applyFill="1" applyBorder="1"/>
    <xf numFmtId="49" fontId="30" fillId="2" borderId="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43" fillId="2" borderId="7" xfId="0" applyFont="1" applyFill="1" applyBorder="1"/>
    <xf numFmtId="0" fontId="30" fillId="2" borderId="8" xfId="0" applyFont="1" applyFill="1" applyBorder="1" applyAlignment="1">
      <alignment horizontal="center"/>
    </xf>
    <xf numFmtId="0" fontId="30" fillId="2" borderId="29" xfId="0" applyFont="1" applyFill="1" applyBorder="1" applyAlignment="1">
      <alignment horizontal="center"/>
    </xf>
    <xf numFmtId="49" fontId="30" fillId="2" borderId="8" xfId="0" applyNumberFormat="1" applyFont="1" applyFill="1" applyBorder="1" applyAlignment="1">
      <alignment horizontal="center"/>
    </xf>
    <xf numFmtId="49" fontId="30" fillId="2" borderId="9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30" fillId="0" borderId="30" xfId="0" applyFont="1" applyBorder="1" applyAlignment="1">
      <alignment horizontal="center" vertical="center"/>
    </xf>
    <xf numFmtId="0" fontId="43" fillId="2" borderId="44" xfId="0" applyFont="1" applyFill="1" applyBorder="1"/>
    <xf numFmtId="0" fontId="30" fillId="2" borderId="9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/>
    </xf>
    <xf numFmtId="0" fontId="39" fillId="2" borderId="13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wrapText="1"/>
    </xf>
    <xf numFmtId="0" fontId="30" fillId="2" borderId="29" xfId="0" applyFont="1" applyFill="1" applyBorder="1" applyAlignment="1">
      <alignment horizont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4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vertical="top" wrapText="1"/>
    </xf>
    <xf numFmtId="0" fontId="28" fillId="2" borderId="37" xfId="0" applyFont="1" applyFill="1" applyBorder="1"/>
    <xf numFmtId="0" fontId="12" fillId="2" borderId="16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 wrapText="1"/>
    </xf>
    <xf numFmtId="0" fontId="39" fillId="2" borderId="7" xfId="0" applyFont="1" applyFill="1" applyBorder="1" applyAlignment="1">
      <alignment wrapText="1"/>
    </xf>
    <xf numFmtId="0" fontId="55" fillId="2" borderId="25" xfId="0" applyFont="1" applyFill="1" applyBorder="1" applyAlignment="1">
      <alignment vertical="center"/>
    </xf>
    <xf numFmtId="0" fontId="45" fillId="2" borderId="26" xfId="0" applyFont="1" applyFill="1" applyBorder="1" applyAlignment="1">
      <alignment vertical="center"/>
    </xf>
    <xf numFmtId="49" fontId="38" fillId="2" borderId="26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/>
    </xf>
    <xf numFmtId="49" fontId="38" fillId="2" borderId="27" xfId="0" applyNumberFormat="1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/>
    </xf>
    <xf numFmtId="0" fontId="38" fillId="0" borderId="24" xfId="0" applyFont="1" applyBorder="1" applyAlignment="1"/>
    <xf numFmtId="0" fontId="38" fillId="2" borderId="26" xfId="0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15" fillId="2" borderId="5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9" fillId="2" borderId="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/>
    </xf>
    <xf numFmtId="0" fontId="38" fillId="2" borderId="29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9" fillId="2" borderId="44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37" fillId="2" borderId="2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horizontal="center" vertical="center"/>
    </xf>
    <xf numFmtId="49" fontId="23" fillId="2" borderId="5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65" fillId="2" borderId="8" xfId="0" applyFont="1" applyFill="1" applyBorder="1"/>
    <xf numFmtId="0" fontId="30" fillId="0" borderId="2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/>
    </xf>
    <xf numFmtId="0" fontId="25" fillId="2" borderId="0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wrapText="1"/>
    </xf>
    <xf numFmtId="49" fontId="66" fillId="2" borderId="0" xfId="0" applyNumberFormat="1" applyFont="1" applyFill="1" applyBorder="1" applyAlignment="1">
      <alignment horizontal="center" vertical="top" wrapText="1"/>
    </xf>
    <xf numFmtId="49" fontId="67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>
      <alignment horizontal="center" vertical="top" wrapText="1"/>
    </xf>
    <xf numFmtId="0" fontId="30" fillId="0" borderId="32" xfId="0" applyFont="1" applyBorder="1" applyAlignment="1">
      <alignment horizontal="center" vertical="center"/>
    </xf>
    <xf numFmtId="0" fontId="43" fillId="2" borderId="33" xfId="0" applyFont="1" applyFill="1" applyBorder="1"/>
    <xf numFmtId="165" fontId="44" fillId="2" borderId="34" xfId="0" applyNumberFormat="1" applyFont="1" applyFill="1" applyBorder="1"/>
    <xf numFmtId="0" fontId="30" fillId="2" borderId="34" xfId="0" applyNumberFormat="1" applyFont="1" applyFill="1" applyBorder="1" applyAlignment="1">
      <alignment horizontal="center" vertical="center"/>
    </xf>
    <xf numFmtId="0" fontId="30" fillId="2" borderId="36" xfId="0" applyNumberFormat="1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3" fillId="0" borderId="17" xfId="0" applyFont="1" applyBorder="1" applyAlignment="1">
      <alignment horizontal="center" vertical="center"/>
    </xf>
    <xf numFmtId="0" fontId="37" fillId="2" borderId="33" xfId="0" applyFont="1" applyFill="1" applyBorder="1"/>
    <xf numFmtId="0" fontId="25" fillId="2" borderId="34" xfId="0" applyFont="1" applyFill="1" applyBorder="1"/>
    <xf numFmtId="49" fontId="23" fillId="2" borderId="21" xfId="0" applyNumberFormat="1" applyFont="1" applyFill="1" applyBorder="1" applyAlignment="1">
      <alignment horizontal="center" vertical="center"/>
    </xf>
    <xf numFmtId="49" fontId="23" fillId="2" borderId="19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 vertical="center"/>
    </xf>
    <xf numFmtId="0" fontId="25" fillId="2" borderId="9" xfId="0" applyNumberFormat="1" applyFont="1" applyFill="1" applyBorder="1" applyAlignment="1">
      <alignment horizontal="center" vertical="center"/>
    </xf>
    <xf numFmtId="0" fontId="25" fillId="2" borderId="26" xfId="0" applyFont="1" applyFill="1" applyBorder="1"/>
    <xf numFmtId="49" fontId="25" fillId="2" borderId="26" xfId="0" applyNumberFormat="1" applyFont="1" applyFill="1" applyBorder="1" applyAlignment="1">
      <alignment horizontal="center"/>
    </xf>
    <xf numFmtId="49" fontId="25" fillId="2" borderId="27" xfId="0" applyNumberFormat="1" applyFont="1" applyFill="1" applyBorder="1" applyAlignment="1">
      <alignment horizontal="center"/>
    </xf>
    <xf numFmtId="0" fontId="41" fillId="2" borderId="33" xfId="0" applyFont="1" applyFill="1" applyBorder="1"/>
    <xf numFmtId="0" fontId="25" fillId="2" borderId="34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17" fillId="2" borderId="8" xfId="0" applyFont="1" applyFill="1" applyBorder="1" applyAlignment="1">
      <alignment wrapText="1"/>
    </xf>
    <xf numFmtId="0" fontId="25" fillId="2" borderId="26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5" fillId="2" borderId="27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/>
    </xf>
    <xf numFmtId="49" fontId="25" fillId="2" borderId="5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65" fillId="2" borderId="3" xfId="0" applyFont="1" applyFill="1" applyBorder="1" applyAlignment="1">
      <alignment horizontal="left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/>
    <xf numFmtId="0" fontId="14" fillId="2" borderId="3" xfId="0" applyFont="1" applyFill="1" applyBorder="1"/>
    <xf numFmtId="0" fontId="19" fillId="2" borderId="3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49" fontId="25" fillId="2" borderId="0" xfId="0" applyNumberFormat="1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/>
    </xf>
    <xf numFmtId="0" fontId="50" fillId="2" borderId="21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3" fillId="2" borderId="0" xfId="0" applyFont="1" applyFill="1" applyBorder="1"/>
    <xf numFmtId="0" fontId="28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71" fillId="0" borderId="24" xfId="0" applyFont="1" applyBorder="1" applyAlignment="1">
      <alignment horizontal="center"/>
    </xf>
    <xf numFmtId="0" fontId="72" fillId="2" borderId="25" xfId="0" applyFont="1" applyFill="1" applyBorder="1"/>
    <xf numFmtId="0" fontId="17" fillId="2" borderId="26" xfId="0" applyFont="1" applyFill="1" applyBorder="1"/>
    <xf numFmtId="49" fontId="19" fillId="2" borderId="26" xfId="0" applyNumberFormat="1" applyFont="1" applyFill="1" applyBorder="1" applyAlignment="1">
      <alignment horizontal="center"/>
    </xf>
    <xf numFmtId="49" fontId="19" fillId="2" borderId="27" xfId="0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40" fillId="2" borderId="3" xfId="0" applyFont="1" applyFill="1" applyBorder="1" applyAlignment="1">
      <alignment vertical="center"/>
    </xf>
    <xf numFmtId="0" fontId="28" fillId="2" borderId="4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/>
    </xf>
    <xf numFmtId="49" fontId="19" fillId="2" borderId="3" xfId="0" applyNumberFormat="1" applyFont="1" applyFill="1" applyBorder="1" applyAlignment="1">
      <alignment horizontal="center"/>
    </xf>
    <xf numFmtId="49" fontId="19" fillId="2" borderId="4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18" fillId="2" borderId="25" xfId="0" applyFont="1" applyFill="1" applyBorder="1"/>
    <xf numFmtId="0" fontId="19" fillId="0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wrapText="1"/>
    </xf>
    <xf numFmtId="0" fontId="73" fillId="2" borderId="0" xfId="0" applyFont="1" applyFill="1" applyAlignment="1">
      <alignment horizontal="center"/>
    </xf>
    <xf numFmtId="0" fontId="7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0" fillId="2" borderId="26" xfId="0" applyFont="1" applyFill="1" applyBorder="1"/>
    <xf numFmtId="0" fontId="1" fillId="0" borderId="6" xfId="0" applyFont="1" applyBorder="1" applyAlignment="1">
      <alignment horizontal="center" vertical="center"/>
    </xf>
    <xf numFmtId="0" fontId="40" fillId="2" borderId="8" xfId="0" applyFont="1" applyFill="1" applyBorder="1" applyAlignment="1">
      <alignment wrapText="1"/>
    </xf>
    <xf numFmtId="0" fontId="38" fillId="2" borderId="29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18" fillId="2" borderId="44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9" fillId="2" borderId="2" xfId="0" applyFont="1" applyFill="1" applyBorder="1"/>
    <xf numFmtId="49" fontId="38" fillId="2" borderId="3" xfId="0" applyNumberFormat="1" applyFont="1" applyFill="1" applyBorder="1" applyAlignment="1">
      <alignment horizontal="center" vertical="center"/>
    </xf>
    <xf numFmtId="49" fontId="38" fillId="2" borderId="4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vertical="top" wrapText="1"/>
    </xf>
    <xf numFmtId="0" fontId="0" fillId="0" borderId="29" xfId="0" applyBorder="1"/>
    <xf numFmtId="0" fontId="74" fillId="2" borderId="48" xfId="0" applyFont="1" applyFill="1" applyBorder="1"/>
    <xf numFmtId="0" fontId="0" fillId="2" borderId="48" xfId="0" applyFont="1" applyFill="1" applyBorder="1"/>
    <xf numFmtId="0" fontId="0" fillId="2" borderId="48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49" fontId="0" fillId="2" borderId="37" xfId="0" applyNumberFormat="1" applyFill="1" applyBorder="1"/>
    <xf numFmtId="49" fontId="1" fillId="2" borderId="31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7" fillId="2" borderId="0" xfId="0" applyFont="1" applyFill="1" applyBorder="1" applyAlignment="1">
      <alignment horizontal="center"/>
    </xf>
    <xf numFmtId="0" fontId="76" fillId="2" borderId="41" xfId="0" applyFont="1" applyFill="1" applyBorder="1" applyAlignment="1">
      <alignment horizontal="center"/>
    </xf>
    <xf numFmtId="0" fontId="76" fillId="2" borderId="42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9" fillId="2" borderId="34" xfId="0" applyFont="1" applyFill="1" applyBorder="1"/>
    <xf numFmtId="49" fontId="15" fillId="2" borderId="34" xfId="0" applyNumberFormat="1" applyFont="1" applyFill="1" applyBorder="1" applyAlignment="1">
      <alignment horizontal="center"/>
    </xf>
    <xf numFmtId="49" fontId="15" fillId="2" borderId="36" xfId="0" applyNumberFormat="1" applyFont="1" applyFill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71" fillId="2" borderId="25" xfId="0" applyFont="1" applyFill="1" applyBorder="1" applyAlignment="1">
      <alignment wrapText="1"/>
    </xf>
    <xf numFmtId="0" fontId="19" fillId="2" borderId="26" xfId="0" applyFont="1" applyFill="1" applyBorder="1"/>
    <xf numFmtId="49" fontId="15" fillId="2" borderId="28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9" fillId="2" borderId="3" xfId="0" applyFont="1" applyFill="1" applyBorder="1"/>
    <xf numFmtId="0" fontId="15" fillId="2" borderId="29" xfId="0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18" fillId="2" borderId="18" xfId="0" applyFont="1" applyFill="1" applyBorder="1"/>
    <xf numFmtId="0" fontId="19" fillId="2" borderId="21" xfId="0" applyFont="1" applyFill="1" applyBorder="1"/>
    <xf numFmtId="0" fontId="15" fillId="2" borderId="24" xfId="0" applyFont="1" applyFill="1" applyBorder="1" applyAlignment="1">
      <alignment horizontal="center"/>
    </xf>
    <xf numFmtId="0" fontId="15" fillId="2" borderId="3" xfId="0" applyFont="1" applyFill="1" applyBorder="1"/>
    <xf numFmtId="0" fontId="79" fillId="0" borderId="6" xfId="0" applyFont="1" applyBorder="1" applyAlignment="1">
      <alignment horizontal="center"/>
    </xf>
    <xf numFmtId="49" fontId="15" fillId="2" borderId="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wrapText="1"/>
    </xf>
    <xf numFmtId="0" fontId="15" fillId="0" borderId="22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/>
    </xf>
    <xf numFmtId="49" fontId="19" fillId="2" borderId="16" xfId="0" applyNumberFormat="1" applyFont="1" applyFill="1" applyBorder="1" applyAlignment="1">
      <alignment horizontal="center" vertical="center" wrapText="1"/>
    </xf>
    <xf numFmtId="49" fontId="19" fillId="2" borderId="23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/>
    <xf numFmtId="0" fontId="15" fillId="0" borderId="1" xfId="0" applyFont="1" applyBorder="1" applyAlignment="1">
      <alignment horizontal="center"/>
    </xf>
    <xf numFmtId="0" fontId="18" fillId="2" borderId="0" xfId="0" applyFont="1" applyFill="1" applyBorder="1" applyAlignment="1">
      <alignment vertical="top" wrapText="1"/>
    </xf>
    <xf numFmtId="0" fontId="0" fillId="0" borderId="0" xfId="0" applyBorder="1"/>
    <xf numFmtId="0" fontId="4" fillId="2" borderId="46" xfId="0" applyFont="1" applyFill="1" applyBorder="1" applyAlignment="1">
      <alignment horizontal="center"/>
    </xf>
    <xf numFmtId="0" fontId="80" fillId="0" borderId="0" xfId="0" applyFont="1"/>
    <xf numFmtId="0" fontId="26" fillId="0" borderId="0" xfId="0" applyFont="1"/>
    <xf numFmtId="0" fontId="26" fillId="2" borderId="37" xfId="0" applyFont="1" applyFill="1" applyBorder="1"/>
    <xf numFmtId="0" fontId="18" fillId="2" borderId="0" xfId="0" applyFont="1" applyFill="1" applyBorder="1"/>
    <xf numFmtId="0" fontId="15" fillId="2" borderId="0" xfId="0" applyFont="1" applyFill="1" applyBorder="1"/>
    <xf numFmtId="0" fontId="19" fillId="2" borderId="0" xfId="0" applyFont="1" applyFill="1" applyBorder="1" applyAlignment="1">
      <alignment horizontal="center"/>
    </xf>
    <xf numFmtId="0" fontId="81" fillId="2" borderId="0" xfId="0" applyFont="1" applyFill="1" applyBorder="1" applyAlignment="1">
      <alignment horizontal="center"/>
    </xf>
    <xf numFmtId="0" fontId="84" fillId="0" borderId="22" xfId="0" applyFont="1" applyBorder="1" applyAlignment="1">
      <alignment horizontal="center" vertical="center"/>
    </xf>
    <xf numFmtId="0" fontId="85" fillId="2" borderId="13" xfId="0" applyFont="1" applyFill="1" applyBorder="1" applyAlignment="1">
      <alignment vertical="center" wrapText="1"/>
    </xf>
    <xf numFmtId="0" fontId="86" fillId="2" borderId="16" xfId="0" applyFont="1" applyFill="1" applyBorder="1" applyAlignment="1">
      <alignment horizontal="center" vertical="center" wrapText="1"/>
    </xf>
    <xf numFmtId="0" fontId="84" fillId="2" borderId="16" xfId="0" applyFont="1" applyFill="1" applyBorder="1" applyAlignment="1">
      <alignment horizontal="center"/>
    </xf>
    <xf numFmtId="0" fontId="84" fillId="2" borderId="23" xfId="0" applyFont="1" applyFill="1" applyBorder="1" applyAlignment="1">
      <alignment horizontal="center"/>
    </xf>
    <xf numFmtId="0" fontId="88" fillId="2" borderId="8" xfId="0" applyFont="1" applyFill="1" applyBorder="1"/>
    <xf numFmtId="0" fontId="87" fillId="2" borderId="7" xfId="0" applyFont="1" applyFill="1" applyBorder="1"/>
    <xf numFmtId="165" fontId="89" fillId="2" borderId="8" xfId="0" applyNumberFormat="1" applyFont="1" applyFill="1" applyBorder="1"/>
    <xf numFmtId="0" fontId="88" fillId="2" borderId="8" xfId="0" applyNumberFormat="1" applyFont="1" applyFill="1" applyBorder="1" applyAlignment="1">
      <alignment horizontal="center"/>
    </xf>
    <xf numFmtId="0" fontId="88" fillId="2" borderId="9" xfId="0" applyNumberFormat="1" applyFont="1" applyFill="1" applyBorder="1" applyAlignment="1">
      <alignment horizontal="center"/>
    </xf>
    <xf numFmtId="0" fontId="89" fillId="0" borderId="6" xfId="0" applyFont="1" applyBorder="1" applyAlignment="1">
      <alignment horizontal="center" vertical="center"/>
    </xf>
    <xf numFmtId="0" fontId="88" fillId="2" borderId="8" xfId="0" applyFont="1" applyFill="1" applyBorder="1" applyAlignment="1">
      <alignment horizontal="center"/>
    </xf>
    <xf numFmtId="0" fontId="88" fillId="2" borderId="29" xfId="0" applyFont="1" applyFill="1" applyBorder="1" applyAlignment="1">
      <alignment horizontal="center"/>
    </xf>
    <xf numFmtId="0" fontId="88" fillId="2" borderId="9" xfId="0" applyFont="1" applyFill="1" applyBorder="1" applyAlignment="1">
      <alignment horizontal="center"/>
    </xf>
    <xf numFmtId="0" fontId="89" fillId="0" borderId="6" xfId="0" applyFont="1" applyBorder="1" applyAlignment="1">
      <alignment horizontal="center"/>
    </xf>
    <xf numFmtId="0" fontId="91" fillId="2" borderId="37" xfId="0" applyFont="1" applyFill="1" applyBorder="1"/>
    <xf numFmtId="0" fontId="92" fillId="2" borderId="25" xfId="0" applyFont="1" applyFill="1" applyBorder="1"/>
    <xf numFmtId="0" fontId="89" fillId="2" borderId="8" xfId="0" applyFont="1" applyFill="1" applyBorder="1"/>
    <xf numFmtId="0" fontId="84" fillId="2" borderId="8" xfId="0" applyFont="1" applyFill="1" applyBorder="1" applyAlignment="1">
      <alignment horizontal="center" vertical="center"/>
    </xf>
    <xf numFmtId="0" fontId="84" fillId="2" borderId="29" xfId="0" applyFont="1" applyFill="1" applyBorder="1" applyAlignment="1">
      <alignment horizontal="center" vertical="center"/>
    </xf>
    <xf numFmtId="0" fontId="84" fillId="2" borderId="9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/>
    </xf>
    <xf numFmtId="49" fontId="34" fillId="3" borderId="10" xfId="0" applyNumberFormat="1" applyFont="1" applyFill="1" applyBorder="1" applyAlignment="1">
      <alignment horizontal="center" vertical="center"/>
    </xf>
    <xf numFmtId="49" fontId="34" fillId="3" borderId="11" xfId="0" applyNumberFormat="1" applyFont="1" applyFill="1" applyBorder="1" applyAlignment="1">
      <alignment horizontal="center" vertical="center"/>
    </xf>
    <xf numFmtId="0" fontId="76" fillId="2" borderId="15" xfId="0" applyFont="1" applyFill="1" applyBorder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5" fillId="0" borderId="12" xfId="0" applyFont="1" applyBorder="1" applyAlignment="1">
      <alignment horizontal="center"/>
    </xf>
    <xf numFmtId="0" fontId="75" fillId="0" borderId="17" xfId="0" applyFont="1" applyBorder="1" applyAlignment="1">
      <alignment horizontal="center"/>
    </xf>
    <xf numFmtId="0" fontId="22" fillId="2" borderId="13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75" fillId="2" borderId="14" xfId="0" applyFont="1" applyFill="1" applyBorder="1" applyAlignment="1">
      <alignment horizontal="center" vertical="center"/>
    </xf>
    <xf numFmtId="0" fontId="75" fillId="2" borderId="40" xfId="0" applyFont="1" applyFill="1" applyBorder="1" applyAlignment="1">
      <alignment horizontal="center" vertical="center"/>
    </xf>
    <xf numFmtId="49" fontId="34" fillId="3" borderId="10" xfId="0" applyNumberFormat="1" applyFont="1" applyFill="1" applyBorder="1" applyAlignment="1">
      <alignment horizontal="center"/>
    </xf>
    <xf numFmtId="49" fontId="34" fillId="3" borderId="11" xfId="0" applyNumberFormat="1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63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164" fontId="61" fillId="3" borderId="10" xfId="0" applyNumberFormat="1" applyFont="1" applyFill="1" applyBorder="1" applyAlignment="1">
      <alignment horizontal="center"/>
    </xf>
    <xf numFmtId="0" fontId="61" fillId="3" borderId="11" xfId="0" applyFont="1" applyFill="1" applyBorder="1" applyAlignment="1">
      <alignment horizontal="center"/>
    </xf>
    <xf numFmtId="0" fontId="51" fillId="2" borderId="15" xfId="0" applyFont="1" applyFill="1" applyBorder="1" applyAlignment="1">
      <alignment horizontal="center"/>
    </xf>
    <xf numFmtId="0" fontId="51" fillId="2" borderId="16" xfId="0" applyFont="1" applyFill="1" applyBorder="1" applyAlignment="1">
      <alignment horizontal="center"/>
    </xf>
    <xf numFmtId="0" fontId="70" fillId="0" borderId="12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50" fillId="2" borderId="13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  <xf numFmtId="49" fontId="61" fillId="3" borderId="10" xfId="0" applyNumberFormat="1" applyFont="1" applyFill="1" applyBorder="1" applyAlignment="1">
      <alignment horizontal="center"/>
    </xf>
    <xf numFmtId="49" fontId="61" fillId="3" borderId="11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32" xfId="0" applyFont="1" applyBorder="1" applyAlignment="1">
      <alignment horizontal="center"/>
    </xf>
    <xf numFmtId="0" fontId="50" fillId="2" borderId="15" xfId="0" applyFont="1" applyFill="1" applyBorder="1" applyAlignment="1">
      <alignment horizontal="center" vertical="center"/>
    </xf>
    <xf numFmtId="0" fontId="50" fillId="2" borderId="2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1" fillId="0" borderId="12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0" fontId="63" fillId="2" borderId="43" xfId="0" applyFont="1" applyFill="1" applyBorder="1" applyAlignment="1">
      <alignment horizontal="center" vertical="center"/>
    </xf>
    <xf numFmtId="0" fontId="51" fillId="2" borderId="40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/>
    </xf>
    <xf numFmtId="0" fontId="49" fillId="0" borderId="12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0" fillId="2" borderId="38" xfId="0" applyFont="1" applyFill="1" applyBorder="1" applyAlignment="1">
      <alignment horizontal="left" vertical="center"/>
    </xf>
    <xf numFmtId="0" fontId="50" fillId="2" borderId="39" xfId="0" applyFont="1" applyFill="1" applyBorder="1" applyAlignment="1">
      <alignment horizontal="left" vertical="center"/>
    </xf>
    <xf numFmtId="49" fontId="35" fillId="3" borderId="29" xfId="0" applyNumberFormat="1" applyFont="1" applyFill="1" applyBorder="1" applyAlignment="1">
      <alignment horizontal="center"/>
    </xf>
    <xf numFmtId="49" fontId="35" fillId="3" borderId="7" xfId="0" applyNumberFormat="1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0" fontId="94" fillId="2" borderId="0" xfId="0" applyFont="1" applyFill="1" applyAlignment="1">
      <alignment horizontal="center"/>
    </xf>
    <xf numFmtId="0" fontId="82" fillId="2" borderId="0" xfId="0" applyFont="1" applyFill="1" applyAlignment="1">
      <alignment horizontal="center"/>
    </xf>
    <xf numFmtId="164" fontId="95" fillId="4" borderId="10" xfId="0" applyNumberFormat="1" applyFont="1" applyFill="1" applyBorder="1" applyAlignment="1">
      <alignment horizontal="center"/>
    </xf>
    <xf numFmtId="164" fontId="95" fillId="4" borderId="11" xfId="0" applyNumberFormat="1" applyFont="1" applyFill="1" applyBorder="1" applyAlignment="1">
      <alignment horizontal="center"/>
    </xf>
    <xf numFmtId="0" fontId="82" fillId="4" borderId="12" xfId="0" applyFont="1" applyFill="1" applyBorder="1" applyAlignment="1">
      <alignment horizontal="center"/>
    </xf>
    <xf numFmtId="0" fontId="83" fillId="4" borderId="38" xfId="0" applyFont="1" applyFill="1" applyBorder="1" applyAlignment="1">
      <alignment horizontal="left" vertical="center"/>
    </xf>
    <xf numFmtId="0" fontId="82" fillId="4" borderId="14" xfId="0" applyFont="1" applyFill="1" applyBorder="1" applyAlignment="1">
      <alignment horizontal="center" vertical="center"/>
    </xf>
    <xf numFmtId="0" fontId="82" fillId="4" borderId="15" xfId="0" applyFont="1" applyFill="1" applyBorder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82" fillId="4" borderId="23" xfId="0" applyFont="1" applyFill="1" applyBorder="1" applyAlignment="1">
      <alignment horizontal="center"/>
    </xf>
    <xf numFmtId="0" fontId="82" fillId="4" borderId="32" xfId="0" applyFont="1" applyFill="1" applyBorder="1" applyAlignment="1">
      <alignment horizontal="center"/>
    </xf>
    <xf numFmtId="0" fontId="83" fillId="4" borderId="49" xfId="0" applyFont="1" applyFill="1" applyBorder="1" applyAlignment="1">
      <alignment horizontal="left" vertical="center"/>
    </xf>
    <xf numFmtId="0" fontId="82" fillId="4" borderId="19" xfId="0" applyFont="1" applyFill="1" applyBorder="1" applyAlignment="1">
      <alignment horizontal="center" vertical="center"/>
    </xf>
    <xf numFmtId="0" fontId="83" fillId="4" borderId="20" xfId="0" applyFont="1" applyFill="1" applyBorder="1" applyAlignment="1">
      <alignment horizontal="center"/>
    </xf>
    <xf numFmtId="0" fontId="83" fillId="4" borderId="21" xfId="0" applyFont="1" applyFill="1" applyBorder="1" applyAlignment="1">
      <alignment horizontal="center"/>
    </xf>
    <xf numFmtId="0" fontId="83" fillId="4" borderId="31" xfId="0" applyFont="1" applyFill="1" applyBorder="1" applyAlignment="1">
      <alignment horizontal="center"/>
    </xf>
    <xf numFmtId="0" fontId="96" fillId="0" borderId="6" xfId="0" applyFont="1" applyBorder="1" applyAlignment="1">
      <alignment horizontal="center" vertical="center"/>
    </xf>
    <xf numFmtId="0" fontId="87" fillId="2" borderId="7" xfId="0" applyFont="1" applyFill="1" applyBorder="1" applyAlignment="1">
      <alignment wrapText="1"/>
    </xf>
    <xf numFmtId="0" fontId="89" fillId="2" borderId="8" xfId="0" applyFont="1" applyFill="1" applyBorder="1" applyAlignment="1">
      <alignment horizontal="center" vertical="center"/>
    </xf>
    <xf numFmtId="0" fontId="89" fillId="2" borderId="9" xfId="0" applyFont="1" applyFill="1" applyBorder="1" applyAlignment="1">
      <alignment horizontal="center" vertical="center"/>
    </xf>
    <xf numFmtId="0" fontId="97" fillId="0" borderId="24" xfId="0" applyFont="1" applyBorder="1" applyAlignment="1">
      <alignment horizontal="center"/>
    </xf>
    <xf numFmtId="0" fontId="96" fillId="2" borderId="26" xfId="0" applyFont="1" applyFill="1" applyBorder="1"/>
    <xf numFmtId="49" fontId="89" fillId="2" borderId="26" xfId="0" applyNumberFormat="1" applyFont="1" applyFill="1" applyBorder="1" applyAlignment="1">
      <alignment horizontal="center"/>
    </xf>
    <xf numFmtId="49" fontId="89" fillId="2" borderId="27" xfId="0" applyNumberFormat="1" applyFont="1" applyFill="1" applyBorder="1" applyAlignment="1">
      <alignment horizontal="center"/>
    </xf>
    <xf numFmtId="0" fontId="90" fillId="2" borderId="26" xfId="0" applyFont="1" applyFill="1" applyBorder="1"/>
    <xf numFmtId="0" fontId="89" fillId="2" borderId="26" xfId="0" applyFont="1" applyFill="1" applyBorder="1" applyAlignment="1">
      <alignment horizontal="center"/>
    </xf>
    <xf numFmtId="0" fontId="89" fillId="2" borderId="28" xfId="0" applyFont="1" applyFill="1" applyBorder="1" applyAlignment="1">
      <alignment horizontal="center"/>
    </xf>
    <xf numFmtId="0" fontId="89" fillId="2" borderId="27" xfId="0" applyFont="1" applyFill="1" applyBorder="1" applyAlignment="1">
      <alignment horizontal="center"/>
    </xf>
    <xf numFmtId="0" fontId="89" fillId="2" borderId="1" xfId="0" applyFont="1" applyFill="1" applyBorder="1" applyAlignment="1">
      <alignment horizontal="center" vertical="center"/>
    </xf>
    <xf numFmtId="0" fontId="87" fillId="2" borderId="2" xfId="0" applyFont="1" applyFill="1" applyBorder="1" applyAlignment="1">
      <alignment horizontal="left" vertical="center" wrapText="1"/>
    </xf>
    <xf numFmtId="0" fontId="90" fillId="2" borderId="3" xfId="0" applyFont="1" applyFill="1" applyBorder="1" applyAlignment="1">
      <alignment wrapText="1"/>
    </xf>
    <xf numFmtId="0" fontId="88" fillId="2" borderId="3" xfId="0" applyFont="1" applyFill="1" applyBorder="1" applyAlignment="1">
      <alignment horizontal="center" vertical="center"/>
    </xf>
    <xf numFmtId="0" fontId="88" fillId="2" borderId="4" xfId="0" applyFont="1" applyFill="1" applyBorder="1" applyAlignment="1">
      <alignment horizontal="center" vertical="center"/>
    </xf>
    <xf numFmtId="0" fontId="88" fillId="2" borderId="5" xfId="0" applyFont="1" applyFill="1" applyBorder="1" applyAlignment="1">
      <alignment horizontal="center" vertical="center"/>
    </xf>
    <xf numFmtId="0" fontId="89" fillId="0" borderId="6" xfId="0" applyFont="1" applyBorder="1" applyAlignment="1">
      <alignment horizontal="center" vertical="center" wrapText="1"/>
    </xf>
    <xf numFmtId="0" fontId="87" fillId="2" borderId="7" xfId="0" applyFont="1" applyFill="1" applyBorder="1" applyAlignment="1">
      <alignment vertical="center" wrapText="1"/>
    </xf>
    <xf numFmtId="0" fontId="88" fillId="2" borderId="8" xfId="0" applyFont="1" applyFill="1" applyBorder="1" applyAlignment="1"/>
    <xf numFmtId="0" fontId="88" fillId="2" borderId="8" xfId="0" applyFont="1" applyFill="1" applyBorder="1" applyAlignment="1">
      <alignment horizontal="center" wrapText="1"/>
    </xf>
    <xf numFmtId="0" fontId="87" fillId="2" borderId="7" xfId="0" applyFont="1" applyFill="1" applyBorder="1" applyAlignment="1">
      <alignment horizontal="left" vertical="center" wrapText="1"/>
    </xf>
    <xf numFmtId="0" fontId="93" fillId="0" borderId="30" xfId="0" applyFont="1" applyBorder="1" applyAlignment="1">
      <alignment horizontal="center"/>
    </xf>
    <xf numFmtId="0" fontId="85" fillId="2" borderId="44" xfId="0" applyFont="1" applyFill="1" applyBorder="1" applyAlignment="1">
      <alignment vertical="center"/>
    </xf>
    <xf numFmtId="0" fontId="86" fillId="2" borderId="8" xfId="0" applyFont="1" applyFill="1" applyBorder="1" applyAlignment="1">
      <alignment vertical="center"/>
    </xf>
    <xf numFmtId="0" fontId="87" fillId="2" borderId="7" xfId="0" applyFont="1" applyFill="1" applyBorder="1" applyAlignment="1"/>
    <xf numFmtId="0" fontId="86" fillId="0" borderId="30" xfId="0" applyFont="1" applyBorder="1" applyAlignment="1">
      <alignment horizontal="center" vertical="center"/>
    </xf>
    <xf numFmtId="0" fontId="85" fillId="2" borderId="2" xfId="0" applyFont="1" applyFill="1" applyBorder="1"/>
    <xf numFmtId="0" fontId="98" fillId="2" borderId="3" xfId="0" applyFont="1" applyFill="1" applyBorder="1"/>
    <xf numFmtId="49" fontId="84" fillId="2" borderId="3" xfId="0" applyNumberFormat="1" applyFont="1" applyFill="1" applyBorder="1" applyAlignment="1">
      <alignment horizontal="center" vertical="center"/>
    </xf>
    <xf numFmtId="49" fontId="84" fillId="2" borderId="4" xfId="0" applyNumberFormat="1" applyFont="1" applyFill="1" applyBorder="1" applyAlignment="1">
      <alignment horizontal="center" vertical="center"/>
    </xf>
    <xf numFmtId="49" fontId="84" fillId="2" borderId="5" xfId="0" applyNumberFormat="1" applyFont="1" applyFill="1" applyBorder="1" applyAlignment="1">
      <alignment horizontal="center" vertical="center"/>
    </xf>
    <xf numFmtId="0" fontId="89" fillId="0" borderId="24" xfId="0" applyFont="1" applyBorder="1" applyAlignment="1">
      <alignment horizontal="center" vertical="center"/>
    </xf>
    <xf numFmtId="0" fontId="89" fillId="0" borderId="1" xfId="0" applyFont="1" applyFill="1" applyBorder="1" applyAlignment="1">
      <alignment horizontal="center" vertical="center"/>
    </xf>
    <xf numFmtId="0" fontId="87" fillId="2" borderId="2" xfId="0" applyFont="1" applyFill="1" applyBorder="1"/>
    <xf numFmtId="0" fontId="88" fillId="2" borderId="3" xfId="0" applyFont="1" applyFill="1" applyBorder="1"/>
    <xf numFmtId="0" fontId="88" fillId="2" borderId="3" xfId="0" applyFont="1" applyFill="1" applyBorder="1" applyAlignment="1">
      <alignment horizontal="center"/>
    </xf>
    <xf numFmtId="0" fontId="88" fillId="2" borderId="5" xfId="0" applyFont="1" applyFill="1" applyBorder="1" applyAlignment="1">
      <alignment horizontal="center"/>
    </xf>
    <xf numFmtId="0" fontId="89" fillId="2" borderId="8" xfId="0" applyFont="1" applyFill="1" applyBorder="1" applyAlignment="1">
      <alignment wrapText="1"/>
    </xf>
    <xf numFmtId="49" fontId="88" fillId="2" borderId="8" xfId="0" applyNumberFormat="1" applyFont="1" applyFill="1" applyBorder="1" applyAlignment="1">
      <alignment horizontal="center" vertical="center" wrapText="1"/>
    </xf>
    <xf numFmtId="49" fontId="88" fillId="2" borderId="29" xfId="0" applyNumberFormat="1" applyFont="1" applyFill="1" applyBorder="1" applyAlignment="1">
      <alignment horizontal="center" vertical="center" wrapText="1"/>
    </xf>
    <xf numFmtId="49" fontId="88" fillId="2" borderId="9" xfId="0" applyNumberFormat="1" applyFont="1" applyFill="1" applyBorder="1" applyAlignment="1">
      <alignment horizontal="center" vertical="center" wrapText="1"/>
    </xf>
    <xf numFmtId="0" fontId="89" fillId="0" borderId="24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/>
    </xf>
    <xf numFmtId="0" fontId="100" fillId="2" borderId="7" xfId="0" applyFont="1" applyFill="1" applyBorder="1" applyAlignment="1">
      <alignment vertical="center" wrapText="1"/>
    </xf>
    <xf numFmtId="0" fontId="101" fillId="2" borderId="8" xfId="0" applyFont="1" applyFill="1" applyBorder="1" applyAlignment="1">
      <alignment vertical="center" wrapText="1"/>
    </xf>
    <xf numFmtId="0" fontId="101" fillId="2" borderId="8" xfId="0" applyFont="1" applyFill="1" applyBorder="1" applyAlignment="1">
      <alignment horizontal="center" vertical="center" wrapText="1"/>
    </xf>
    <xf numFmtId="0" fontId="101" fillId="2" borderId="29" xfId="0" applyFont="1" applyFill="1" applyBorder="1" applyAlignment="1">
      <alignment horizontal="center" vertical="center" wrapText="1"/>
    </xf>
    <xf numFmtId="0" fontId="101" fillId="2" borderId="9" xfId="0" applyFont="1" applyFill="1" applyBorder="1" applyAlignment="1">
      <alignment horizontal="center" vertical="center" wrapText="1"/>
    </xf>
    <xf numFmtId="0" fontId="98" fillId="2" borderId="7" xfId="0" applyFont="1" applyFill="1" applyBorder="1" applyAlignment="1">
      <alignment vertical="center" wrapText="1"/>
    </xf>
    <xf numFmtId="49" fontId="88" fillId="2" borderId="8" xfId="0" applyNumberFormat="1" applyFont="1" applyFill="1" applyBorder="1" applyAlignment="1">
      <alignment horizontal="center"/>
    </xf>
    <xf numFmtId="49" fontId="88" fillId="2" borderId="9" xfId="0" applyNumberFormat="1" applyFont="1" applyFill="1" applyBorder="1" applyAlignment="1">
      <alignment horizontal="center"/>
    </xf>
    <xf numFmtId="0" fontId="90" fillId="2" borderId="3" xfId="0" applyFont="1" applyFill="1" applyBorder="1"/>
    <xf numFmtId="0" fontId="89" fillId="2" borderId="3" xfId="0" applyFont="1" applyFill="1" applyBorder="1" applyAlignment="1">
      <alignment horizontal="center"/>
    </xf>
    <xf numFmtId="0" fontId="89" fillId="0" borderId="0" xfId="0" applyFont="1" applyBorder="1" applyAlignment="1">
      <alignment horizontal="center" vertical="center"/>
    </xf>
    <xf numFmtId="0" fontId="90" fillId="2" borderId="0" xfId="0" applyFont="1" applyFill="1" applyBorder="1" applyAlignment="1">
      <alignment vertical="center" wrapText="1"/>
    </xf>
    <xf numFmtId="0" fontId="90" fillId="2" borderId="0" xfId="0" applyFont="1" applyFill="1" applyBorder="1" applyAlignment="1">
      <alignment wrapText="1"/>
    </xf>
    <xf numFmtId="49" fontId="89" fillId="2" borderId="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70" zoomScaleNormal="70" workbookViewId="0">
      <selection activeCell="J8" sqref="J8"/>
    </sheetView>
  </sheetViews>
  <sheetFormatPr defaultColWidth="9" defaultRowHeight="15"/>
  <cols>
    <col min="1" max="1" width="10.5703125" customWidth="1"/>
    <col min="2" max="2" width="40" customWidth="1"/>
    <col min="3" max="3" width="20.42578125" customWidth="1"/>
    <col min="4" max="4" width="16.28515625" customWidth="1"/>
    <col min="5" max="5" width="16.140625" customWidth="1"/>
    <col min="6" max="6" width="15.85546875" customWidth="1"/>
    <col min="7" max="7" width="18.28515625" customWidth="1"/>
    <col min="8" max="8" width="0.5703125" customWidth="1"/>
    <col min="9" max="9" width="13.42578125" customWidth="1"/>
    <col min="10" max="10" width="18.140625" customWidth="1"/>
    <col min="11" max="11" width="16.140625" customWidth="1"/>
    <col min="12" max="12" width="15.85546875" customWidth="1"/>
    <col min="13" max="13" width="16.7109375" customWidth="1"/>
    <col min="14" max="14" width="15.28515625" customWidth="1"/>
  </cols>
  <sheetData>
    <row r="1" spans="1:16" ht="35.25" thickBot="1">
      <c r="B1" s="683" t="s">
        <v>31</v>
      </c>
      <c r="C1" s="684" t="s">
        <v>0</v>
      </c>
      <c r="D1" s="685">
        <v>46233</v>
      </c>
      <c r="E1" s="686"/>
      <c r="F1" s="593"/>
      <c r="G1" s="593"/>
      <c r="H1" s="16"/>
    </row>
    <row r="2" spans="1:16" ht="36.75" customHeight="1" thickBot="1">
      <c r="B2" s="230"/>
      <c r="C2" s="230"/>
      <c r="D2" s="230"/>
      <c r="E2" s="230"/>
      <c r="F2" s="230"/>
      <c r="G2" s="230"/>
      <c r="H2" s="19"/>
    </row>
    <row r="3" spans="1:16" ht="23.25" customHeight="1">
      <c r="A3" s="687" t="s">
        <v>2</v>
      </c>
      <c r="B3" s="688" t="s">
        <v>3</v>
      </c>
      <c r="C3" s="689" t="s">
        <v>4</v>
      </c>
      <c r="D3" s="690" t="s">
        <v>5</v>
      </c>
      <c r="E3" s="691"/>
      <c r="F3" s="692" t="s">
        <v>6</v>
      </c>
      <c r="G3" s="693" t="s">
        <v>6</v>
      </c>
      <c r="H3" s="20"/>
    </row>
    <row r="4" spans="1:16" ht="23.25" customHeight="1" thickBot="1">
      <c r="A4" s="694"/>
      <c r="B4" s="695"/>
      <c r="C4" s="696"/>
      <c r="D4" s="697" t="s">
        <v>7</v>
      </c>
      <c r="E4" s="698" t="s">
        <v>8</v>
      </c>
      <c r="F4" s="697" t="s">
        <v>7</v>
      </c>
      <c r="G4" s="699" t="s">
        <v>8</v>
      </c>
      <c r="H4" s="22"/>
    </row>
    <row r="5" spans="1:16" ht="26.25" customHeight="1">
      <c r="A5" s="594">
        <v>227</v>
      </c>
      <c r="B5" s="595" t="s">
        <v>351</v>
      </c>
      <c r="C5" s="596" t="s">
        <v>352</v>
      </c>
      <c r="D5" s="597" t="s">
        <v>9</v>
      </c>
      <c r="E5" s="597" t="s">
        <v>10</v>
      </c>
      <c r="F5" s="597" t="s">
        <v>353</v>
      </c>
      <c r="G5" s="598" t="s">
        <v>354</v>
      </c>
      <c r="H5" s="25"/>
    </row>
    <row r="6" spans="1:16" ht="26.25">
      <c r="A6" s="700" t="s">
        <v>11</v>
      </c>
      <c r="B6" s="701" t="s">
        <v>355</v>
      </c>
      <c r="C6" s="599" t="s">
        <v>12</v>
      </c>
      <c r="D6" s="702" t="s">
        <v>13</v>
      </c>
      <c r="E6" s="702" t="s">
        <v>14</v>
      </c>
      <c r="F6" s="702" t="s">
        <v>15</v>
      </c>
      <c r="G6" s="703" t="s">
        <v>16</v>
      </c>
      <c r="H6" s="31"/>
      <c r="K6" s="32"/>
    </row>
    <row r="7" spans="1:16" ht="26.25">
      <c r="A7" s="700">
        <v>3</v>
      </c>
      <c r="B7" s="600" t="s">
        <v>100</v>
      </c>
      <c r="C7" s="601"/>
      <c r="D7" s="602">
        <v>35</v>
      </c>
      <c r="E7" s="602">
        <v>45</v>
      </c>
      <c r="F7" s="602">
        <v>92</v>
      </c>
      <c r="G7" s="603">
        <v>118</v>
      </c>
      <c r="H7" s="31"/>
    </row>
    <row r="8" spans="1:16" ht="27" thickBot="1">
      <c r="A8" s="608"/>
      <c r="B8" s="600"/>
      <c r="C8" s="601"/>
      <c r="D8" s="602"/>
      <c r="E8" s="602"/>
      <c r="F8" s="602"/>
      <c r="G8" s="603"/>
      <c r="H8" s="31"/>
    </row>
    <row r="9" spans="1:16" ht="27" thickBot="1">
      <c r="A9" s="704">
        <v>82</v>
      </c>
      <c r="B9" s="610" t="s">
        <v>356</v>
      </c>
      <c r="C9" s="705"/>
      <c r="D9" s="706" t="s">
        <v>17</v>
      </c>
      <c r="E9" s="706" t="s">
        <v>17</v>
      </c>
      <c r="F9" s="706" t="s">
        <v>26</v>
      </c>
      <c r="G9" s="707" t="s">
        <v>26</v>
      </c>
      <c r="H9" s="586"/>
    </row>
    <row r="10" spans="1:16" ht="27" thickBot="1">
      <c r="A10" s="608"/>
      <c r="B10" s="610" t="s">
        <v>19</v>
      </c>
      <c r="C10" s="708"/>
      <c r="D10" s="709"/>
      <c r="E10" s="710"/>
      <c r="F10" s="709"/>
      <c r="G10" s="711"/>
      <c r="H10" s="31"/>
    </row>
    <row r="11" spans="1:16" ht="52.5">
      <c r="A11" s="712">
        <v>33</v>
      </c>
      <c r="B11" s="713" t="s">
        <v>357</v>
      </c>
      <c r="C11" s="714"/>
      <c r="D11" s="715">
        <v>150</v>
      </c>
      <c r="E11" s="716">
        <v>200</v>
      </c>
      <c r="F11" s="715">
        <v>109</v>
      </c>
      <c r="G11" s="717">
        <v>145.4</v>
      </c>
      <c r="H11" s="31"/>
    </row>
    <row r="12" spans="1:16" ht="52.5">
      <c r="A12" s="718">
        <v>200</v>
      </c>
      <c r="B12" s="719" t="s">
        <v>358</v>
      </c>
      <c r="C12" s="720"/>
      <c r="D12" s="721">
        <v>220</v>
      </c>
      <c r="E12" s="606">
        <v>250</v>
      </c>
      <c r="F12" s="605">
        <v>139.9</v>
      </c>
      <c r="G12" s="607">
        <v>258.2</v>
      </c>
      <c r="H12" s="31"/>
    </row>
    <row r="13" spans="1:16" ht="26.25">
      <c r="A13" s="604"/>
      <c r="B13" s="722"/>
      <c r="C13" s="599"/>
      <c r="D13" s="605"/>
      <c r="E13" s="606"/>
      <c r="F13" s="605"/>
      <c r="G13" s="607"/>
      <c r="H13" s="31"/>
    </row>
    <row r="14" spans="1:16" ht="54.75" customHeight="1">
      <c r="A14" s="723">
        <v>495</v>
      </c>
      <c r="B14" s="724" t="s">
        <v>359</v>
      </c>
      <c r="C14" s="725"/>
      <c r="D14" s="612">
        <v>150</v>
      </c>
      <c r="E14" s="613">
        <v>180</v>
      </c>
      <c r="F14" s="612">
        <v>63</v>
      </c>
      <c r="G14" s="614">
        <v>75.599999999999994</v>
      </c>
      <c r="H14" s="31"/>
      <c r="P14">
        <v>47.8</v>
      </c>
    </row>
    <row r="15" spans="1:16" ht="26.25">
      <c r="A15" s="604"/>
      <c r="B15" s="726"/>
      <c r="C15" s="611"/>
      <c r="D15" s="605"/>
      <c r="E15" s="606"/>
      <c r="F15" s="605"/>
      <c r="G15" s="607"/>
      <c r="H15" s="31"/>
    </row>
    <row r="16" spans="1:16" ht="26.25" thickBot="1">
      <c r="A16" s="727">
        <v>1</v>
      </c>
      <c r="B16" s="728" t="s">
        <v>22</v>
      </c>
      <c r="C16" s="729"/>
      <c r="D16" s="730">
        <v>40</v>
      </c>
      <c r="E16" s="731">
        <v>50</v>
      </c>
      <c r="F16" s="730" t="s">
        <v>116</v>
      </c>
      <c r="G16" s="732" t="s">
        <v>360</v>
      </c>
      <c r="H16" s="31"/>
    </row>
    <row r="17" spans="1:9" ht="27" thickBot="1">
      <c r="A17" s="733"/>
      <c r="B17" s="610" t="s">
        <v>23</v>
      </c>
      <c r="C17" s="708"/>
      <c r="D17" s="709"/>
      <c r="E17" s="710"/>
      <c r="F17" s="709"/>
      <c r="G17" s="711"/>
      <c r="H17" s="68"/>
    </row>
    <row r="18" spans="1:9" ht="26.25">
      <c r="A18" s="734">
        <v>399</v>
      </c>
      <c r="B18" s="735" t="s">
        <v>361</v>
      </c>
      <c r="C18" s="736"/>
      <c r="D18" s="737">
        <v>150</v>
      </c>
      <c r="E18" s="737">
        <v>180</v>
      </c>
      <c r="F18" s="737">
        <v>67.2</v>
      </c>
      <c r="G18" s="738">
        <v>80.64</v>
      </c>
      <c r="H18" s="31"/>
    </row>
    <row r="19" spans="1:9" ht="26.25">
      <c r="A19" s="604">
        <v>280</v>
      </c>
      <c r="B19" s="719" t="s">
        <v>362</v>
      </c>
      <c r="C19" s="739"/>
      <c r="D19" s="740" t="s">
        <v>126</v>
      </c>
      <c r="E19" s="741" t="s">
        <v>126</v>
      </c>
      <c r="F19" s="740" t="s">
        <v>363</v>
      </c>
      <c r="G19" s="742" t="s">
        <v>363</v>
      </c>
      <c r="H19" s="31"/>
    </row>
    <row r="20" spans="1:9" ht="27" thickBot="1">
      <c r="A20" s="608"/>
      <c r="B20" s="719"/>
      <c r="C20" s="739"/>
      <c r="D20" s="740"/>
      <c r="E20" s="741"/>
      <c r="F20" s="740"/>
      <c r="G20" s="742"/>
      <c r="H20" s="31"/>
    </row>
    <row r="21" spans="1:9" s="12" customFormat="1" ht="27" thickBot="1">
      <c r="A21" s="743"/>
      <c r="B21" s="610" t="s">
        <v>27</v>
      </c>
      <c r="C21" s="708"/>
      <c r="D21" s="709"/>
      <c r="E21" s="710"/>
      <c r="F21" s="709"/>
      <c r="G21" s="711"/>
      <c r="H21" s="31"/>
    </row>
    <row r="22" spans="1:9" ht="21" customHeight="1">
      <c r="A22" s="744" t="s">
        <v>364</v>
      </c>
      <c r="B22" s="745" t="s">
        <v>365</v>
      </c>
      <c r="C22" s="746" t="s">
        <v>366</v>
      </c>
      <c r="D22" s="747" t="s">
        <v>367</v>
      </c>
      <c r="E22" s="748" t="s">
        <v>368</v>
      </c>
      <c r="F22" s="747" t="s">
        <v>369</v>
      </c>
      <c r="G22" s="749" t="s">
        <v>370</v>
      </c>
      <c r="H22" s="31"/>
    </row>
    <row r="23" spans="1:9" ht="45">
      <c r="A23" s="700">
        <v>408</v>
      </c>
      <c r="B23" s="750" t="s">
        <v>371</v>
      </c>
      <c r="C23" s="599"/>
      <c r="D23" s="605">
        <v>20</v>
      </c>
      <c r="E23" s="606">
        <v>50</v>
      </c>
      <c r="F23" s="751" t="s">
        <v>372</v>
      </c>
      <c r="G23" s="752" t="s">
        <v>120</v>
      </c>
      <c r="H23" s="31"/>
    </row>
    <row r="24" spans="1:9" ht="26.25">
      <c r="A24" s="608">
        <v>148</v>
      </c>
      <c r="B24" s="600" t="s">
        <v>373</v>
      </c>
      <c r="C24" s="599"/>
      <c r="D24" s="605">
        <v>40</v>
      </c>
      <c r="E24" s="605">
        <v>40</v>
      </c>
      <c r="F24" s="605">
        <v>4.4000000000000004</v>
      </c>
      <c r="G24" s="607">
        <v>4.4000000000000004</v>
      </c>
      <c r="H24" s="31"/>
    </row>
    <row r="25" spans="1:9" s="13" customFormat="1" ht="26.25">
      <c r="A25" s="608">
        <v>457</v>
      </c>
      <c r="B25" s="735" t="s">
        <v>374</v>
      </c>
      <c r="C25" s="753"/>
      <c r="D25" s="754">
        <v>150</v>
      </c>
      <c r="E25" s="754">
        <v>200</v>
      </c>
      <c r="F25" s="754">
        <v>28.5</v>
      </c>
      <c r="G25" s="754">
        <v>38</v>
      </c>
      <c r="H25" s="31"/>
    </row>
    <row r="26" spans="1:9" ht="44.25" customHeight="1">
      <c r="A26" s="604"/>
      <c r="B26" s="701"/>
      <c r="C26" s="599"/>
      <c r="D26" s="605"/>
      <c r="E26" s="606"/>
      <c r="F26" s="605"/>
      <c r="G26" s="607"/>
      <c r="H26" s="100"/>
      <c r="I26" s="587"/>
    </row>
    <row r="27" spans="1:9" ht="26.25" customHeight="1">
      <c r="A27" s="755"/>
      <c r="B27" s="756" t="s">
        <v>29</v>
      </c>
      <c r="C27" s="757"/>
      <c r="D27" s="758" t="s">
        <v>375</v>
      </c>
      <c r="E27" s="758" t="s">
        <v>376</v>
      </c>
      <c r="F27" s="758" t="s">
        <v>377</v>
      </c>
      <c r="G27" s="758" t="s">
        <v>378</v>
      </c>
      <c r="H27" s="100"/>
    </row>
    <row r="28" spans="1:9" ht="18.75">
      <c r="B28" s="609" t="s">
        <v>379</v>
      </c>
      <c r="C28" s="124"/>
      <c r="D28" s="124"/>
      <c r="E28" s="124"/>
      <c r="H28" s="100"/>
    </row>
    <row r="29" spans="1:9" ht="18.75">
      <c r="A29" s="588"/>
      <c r="B29" s="589"/>
      <c r="C29" s="589"/>
      <c r="D29" s="589"/>
      <c r="E29" s="589"/>
      <c r="F29" s="588"/>
      <c r="G29" s="588"/>
      <c r="H29" s="31"/>
    </row>
    <row r="30" spans="1:9" ht="26.25">
      <c r="A30" s="375"/>
      <c r="B30" s="590"/>
      <c r="C30" s="591"/>
      <c r="D30" s="592"/>
      <c r="E30" s="592"/>
      <c r="F30" s="592"/>
      <c r="G30" s="592"/>
      <c r="H30" s="31"/>
    </row>
    <row r="31" spans="1:9" ht="18.75">
      <c r="A31" s="14"/>
      <c r="B31" s="122"/>
      <c r="C31" s="122"/>
      <c r="D31" s="31"/>
      <c r="E31" s="31"/>
      <c r="F31" s="31"/>
      <c r="G31" s="31"/>
      <c r="H31" s="31"/>
    </row>
  </sheetData>
  <mergeCells count="5">
    <mergeCell ref="D1:E1"/>
    <mergeCell ref="A3:A4"/>
    <mergeCell ref="B3:B4"/>
    <mergeCell ref="C3:C4"/>
    <mergeCell ref="D3:E3"/>
  </mergeCells>
  <pageMargins left="7.8740157480315001E-2" right="7.8740157480315001E-2" top="0.55118110236220497" bottom="0.35433070866141703" header="0.31496062992126" footer="0.31496062992126"/>
  <pageSetup paperSize="9" scale="37" orientation="portrait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opLeftCell="A49" zoomScale="70" zoomScaleNormal="70" workbookViewId="0">
      <selection activeCell="K12" sqref="K12"/>
    </sheetView>
  </sheetViews>
  <sheetFormatPr defaultColWidth="9" defaultRowHeight="15"/>
  <cols>
    <col min="1" max="1" width="13.140625" customWidth="1"/>
    <col min="2" max="2" width="39.5703125" customWidth="1"/>
    <col min="3" max="3" width="22.140625" customWidth="1"/>
    <col min="4" max="4" width="16.28515625" customWidth="1"/>
    <col min="5" max="5" width="16.5703125" customWidth="1"/>
    <col min="6" max="6" width="20.140625" customWidth="1"/>
    <col min="7" max="7" width="21.85546875" customWidth="1"/>
    <col min="8" max="8" width="3.5703125" customWidth="1"/>
    <col min="9" max="9" width="10.140625" customWidth="1"/>
    <col min="10" max="10" width="39.5703125" customWidth="1"/>
    <col min="11" max="11" width="32.85546875" customWidth="1"/>
    <col min="12" max="13" width="11.5703125" customWidth="1"/>
    <col min="14" max="14" width="12.42578125" customWidth="1"/>
    <col min="15" max="15" width="12" customWidth="1"/>
  </cols>
  <sheetData>
    <row r="1" spans="1:11" ht="21.75">
      <c r="A1" s="14"/>
      <c r="B1" s="661" t="s">
        <v>0</v>
      </c>
      <c r="C1" s="661"/>
      <c r="D1" s="661"/>
      <c r="E1" s="661"/>
      <c r="F1" s="16"/>
      <c r="G1" s="16"/>
      <c r="H1" s="16"/>
    </row>
    <row r="2" spans="1:11" ht="23.25">
      <c r="A2" s="14"/>
      <c r="B2" s="17" t="s">
        <v>31</v>
      </c>
      <c r="C2" s="18"/>
      <c r="D2" s="678" t="s">
        <v>326</v>
      </c>
      <c r="E2" s="679"/>
      <c r="F2" s="19"/>
      <c r="G2" s="19"/>
      <c r="H2" s="19"/>
    </row>
    <row r="3" spans="1:11" ht="18.75">
      <c r="A3" s="14"/>
      <c r="B3" s="20"/>
      <c r="C3" s="20"/>
      <c r="D3" s="20"/>
      <c r="E3" s="20"/>
      <c r="F3" s="20"/>
      <c r="G3" s="20"/>
      <c r="H3" s="20"/>
    </row>
    <row r="4" spans="1:11" ht="18.75" customHeight="1">
      <c r="A4" s="680" t="s">
        <v>2</v>
      </c>
      <c r="B4" s="682" t="s">
        <v>3</v>
      </c>
      <c r="C4" s="659" t="s">
        <v>4</v>
      </c>
      <c r="D4" s="648" t="s">
        <v>5</v>
      </c>
      <c r="E4" s="649"/>
      <c r="F4" s="21" t="s">
        <v>6</v>
      </c>
      <c r="G4" s="21" t="s">
        <v>6</v>
      </c>
      <c r="H4" s="22"/>
    </row>
    <row r="5" spans="1:11" ht="21.75">
      <c r="A5" s="681"/>
      <c r="B5" s="633"/>
      <c r="C5" s="660"/>
      <c r="D5" s="23" t="s">
        <v>33</v>
      </c>
      <c r="E5" s="24" t="s">
        <v>34</v>
      </c>
      <c r="F5" s="23" t="s">
        <v>33</v>
      </c>
      <c r="G5" s="24" t="s">
        <v>34</v>
      </c>
      <c r="H5" s="25"/>
    </row>
    <row r="6" spans="1:11" ht="46.5">
      <c r="A6" s="26">
        <v>235</v>
      </c>
      <c r="B6" s="27" t="s">
        <v>327</v>
      </c>
      <c r="C6" s="28" t="s">
        <v>328</v>
      </c>
      <c r="D6" s="29" t="s">
        <v>9</v>
      </c>
      <c r="E6" s="29" t="s">
        <v>86</v>
      </c>
      <c r="F6" s="29" t="s">
        <v>329</v>
      </c>
      <c r="G6" s="30" t="s">
        <v>330</v>
      </c>
      <c r="H6" s="31"/>
      <c r="K6" s="32"/>
    </row>
    <row r="7" spans="1:11" ht="52.5">
      <c r="A7" s="33" t="s">
        <v>11</v>
      </c>
      <c r="B7" s="34" t="s">
        <v>82</v>
      </c>
      <c r="C7" s="35" t="s">
        <v>12</v>
      </c>
      <c r="D7" s="36" t="s">
        <v>97</v>
      </c>
      <c r="E7" s="36" t="s">
        <v>87</v>
      </c>
      <c r="F7" s="36" t="s">
        <v>98</v>
      </c>
      <c r="G7" s="37" t="s">
        <v>99</v>
      </c>
      <c r="H7" s="31"/>
    </row>
    <row r="8" spans="1:11" ht="34.5" customHeight="1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31"/>
    </row>
    <row r="9" spans="1:11" ht="28.5">
      <c r="A9" s="43">
        <v>82</v>
      </c>
      <c r="B9" s="44" t="s">
        <v>101</v>
      </c>
      <c r="C9" s="45"/>
      <c r="D9" s="46" t="s">
        <v>17</v>
      </c>
      <c r="E9" s="46">
        <v>100</v>
      </c>
      <c r="F9" s="46" t="s">
        <v>26</v>
      </c>
      <c r="G9" s="47" t="s">
        <v>26</v>
      </c>
      <c r="H9" s="31"/>
    </row>
    <row r="10" spans="1:11" ht="28.5">
      <c r="A10" s="38"/>
      <c r="B10" s="44" t="s">
        <v>19</v>
      </c>
      <c r="C10" s="45"/>
      <c r="D10" s="48"/>
      <c r="E10" s="49"/>
      <c r="F10" s="48"/>
      <c r="G10" s="50"/>
      <c r="H10" s="31"/>
    </row>
    <row r="11" spans="1:11" ht="28.5">
      <c r="A11" s="51" t="s">
        <v>183</v>
      </c>
      <c r="B11" s="52" t="s">
        <v>184</v>
      </c>
      <c r="C11" s="53" t="s">
        <v>185</v>
      </c>
      <c r="D11" s="54" t="s">
        <v>9</v>
      </c>
      <c r="E11" s="55" t="s">
        <v>10</v>
      </c>
      <c r="F11" s="54" t="s">
        <v>186</v>
      </c>
      <c r="G11" s="56" t="s">
        <v>187</v>
      </c>
      <c r="H11" s="31"/>
    </row>
    <row r="12" spans="1:11" ht="57">
      <c r="A12" s="57">
        <v>374</v>
      </c>
      <c r="B12" s="58" t="s">
        <v>331</v>
      </c>
      <c r="C12" s="59"/>
      <c r="D12" s="60">
        <v>180</v>
      </c>
      <c r="E12" s="61">
        <v>200</v>
      </c>
      <c r="F12" s="62">
        <v>240.6</v>
      </c>
      <c r="G12" s="63">
        <v>267.39999999999998</v>
      </c>
      <c r="H12" s="31"/>
    </row>
    <row r="13" spans="1:11" ht="28.5">
      <c r="A13" s="38"/>
      <c r="B13" s="64"/>
      <c r="C13" s="65"/>
      <c r="D13" s="62"/>
      <c r="E13" s="61"/>
      <c r="F13" s="66"/>
      <c r="G13" s="67"/>
      <c r="H13" s="31"/>
    </row>
    <row r="14" spans="1:11" ht="29.25" customHeight="1">
      <c r="A14" s="38">
        <v>20</v>
      </c>
      <c r="B14" s="64" t="s">
        <v>270</v>
      </c>
      <c r="C14" s="65"/>
      <c r="D14" s="62">
        <v>20</v>
      </c>
      <c r="E14" s="61">
        <v>30</v>
      </c>
      <c r="F14" s="66" t="s">
        <v>332</v>
      </c>
      <c r="G14" s="67" t="s">
        <v>333</v>
      </c>
      <c r="H14" s="68"/>
    </row>
    <row r="15" spans="1:11" ht="28.5">
      <c r="A15" s="69">
        <v>1</v>
      </c>
      <c r="B15" s="64" t="s">
        <v>22</v>
      </c>
      <c r="C15" s="70"/>
      <c r="D15" s="62">
        <v>40</v>
      </c>
      <c r="E15" s="61">
        <v>40</v>
      </c>
      <c r="F15" s="62">
        <v>82</v>
      </c>
      <c r="G15" s="63">
        <v>94</v>
      </c>
      <c r="H15" s="31"/>
    </row>
    <row r="16" spans="1:11" ht="26.25">
      <c r="A16" s="71">
        <v>495</v>
      </c>
      <c r="B16" s="72" t="s">
        <v>272</v>
      </c>
      <c r="C16" s="73"/>
      <c r="D16" s="74">
        <v>180</v>
      </c>
      <c r="E16" s="75">
        <v>180</v>
      </c>
      <c r="F16" s="74">
        <v>75.599999999999994</v>
      </c>
      <c r="G16" s="76">
        <v>75.599999999999994</v>
      </c>
      <c r="H16" s="31"/>
    </row>
    <row r="17" spans="1:8" ht="28.5">
      <c r="A17" s="77"/>
      <c r="B17" s="78" t="s">
        <v>23</v>
      </c>
      <c r="C17" s="79"/>
      <c r="D17" s="48"/>
      <c r="E17" s="49"/>
      <c r="F17" s="48"/>
      <c r="G17" s="50"/>
      <c r="H17" s="31"/>
    </row>
    <row r="18" spans="1:8" s="12" customFormat="1" ht="28.5">
      <c r="A18" s="80">
        <v>399</v>
      </c>
      <c r="B18" s="81" t="s">
        <v>64</v>
      </c>
      <c r="C18" s="82"/>
      <c r="D18" s="54">
        <v>150</v>
      </c>
      <c r="E18" s="54">
        <v>180</v>
      </c>
      <c r="F18" s="54">
        <v>67.2</v>
      </c>
      <c r="G18" s="56">
        <v>80.64</v>
      </c>
      <c r="H18" s="31"/>
    </row>
    <row r="19" spans="1:8" ht="28.5">
      <c r="A19" s="38"/>
      <c r="B19" s="83"/>
      <c r="C19" s="59"/>
      <c r="D19" s="84"/>
      <c r="E19" s="85"/>
      <c r="F19" s="84"/>
      <c r="G19" s="86"/>
      <c r="H19" s="31"/>
    </row>
    <row r="20" spans="1:8" ht="26.25">
      <c r="A20" s="87" t="s">
        <v>334</v>
      </c>
      <c r="B20" s="34" t="s">
        <v>335</v>
      </c>
      <c r="C20" s="88"/>
      <c r="D20" s="89" t="s">
        <v>66</v>
      </c>
      <c r="E20" s="90" t="s">
        <v>336</v>
      </c>
      <c r="F20" s="89" t="s">
        <v>196</v>
      </c>
      <c r="G20" s="91" t="s">
        <v>337</v>
      </c>
      <c r="H20" s="31"/>
    </row>
    <row r="21" spans="1:8" s="13" customFormat="1" ht="28.5">
      <c r="A21" s="92"/>
      <c r="B21" s="44" t="s">
        <v>27</v>
      </c>
      <c r="C21" s="45"/>
      <c r="D21" s="48"/>
      <c r="E21" s="49"/>
      <c r="F21" s="48"/>
      <c r="G21" s="50"/>
      <c r="H21" s="31"/>
    </row>
    <row r="22" spans="1:8" ht="54" customHeight="1">
      <c r="A22" s="93">
        <v>47</v>
      </c>
      <c r="B22" s="94" t="s">
        <v>338</v>
      </c>
      <c r="C22" s="95"/>
      <c r="D22" s="96">
        <v>150</v>
      </c>
      <c r="E22" s="97">
        <v>200</v>
      </c>
      <c r="F22" s="98">
        <v>89</v>
      </c>
      <c r="G22" s="99">
        <v>229</v>
      </c>
      <c r="H22" s="100"/>
    </row>
    <row r="23" spans="1:8" ht="28.5">
      <c r="A23" s="101">
        <v>267</v>
      </c>
      <c r="B23" s="102" t="s">
        <v>339</v>
      </c>
      <c r="C23" s="103"/>
      <c r="D23" s="104">
        <v>20</v>
      </c>
      <c r="E23" s="104">
        <v>20</v>
      </c>
      <c r="F23" s="105">
        <v>31.5</v>
      </c>
      <c r="G23" s="106">
        <v>31.5</v>
      </c>
      <c r="H23" s="100"/>
    </row>
    <row r="24" spans="1:8" ht="28.5">
      <c r="A24" s="101">
        <v>457</v>
      </c>
      <c r="B24" s="102" t="s">
        <v>43</v>
      </c>
      <c r="C24" s="103"/>
      <c r="D24" s="104">
        <v>180</v>
      </c>
      <c r="E24" s="104">
        <v>200</v>
      </c>
      <c r="F24" s="105">
        <v>34.200000000000003</v>
      </c>
      <c r="G24" s="106">
        <v>38</v>
      </c>
      <c r="H24" s="100"/>
    </row>
    <row r="25" spans="1:8" ht="28.5">
      <c r="A25" s="107">
        <v>2</v>
      </c>
      <c r="B25" s="94" t="s">
        <v>340</v>
      </c>
      <c r="C25" s="108"/>
      <c r="D25" s="109" t="s">
        <v>120</v>
      </c>
      <c r="E25" s="110" t="s">
        <v>121</v>
      </c>
      <c r="F25" s="109" t="s">
        <v>130</v>
      </c>
      <c r="G25" s="111" t="s">
        <v>131</v>
      </c>
      <c r="H25" s="100"/>
    </row>
    <row r="26" spans="1:8" ht="28.5">
      <c r="A26" s="112"/>
      <c r="B26" s="113"/>
      <c r="C26" s="114"/>
      <c r="D26" s="115"/>
      <c r="E26" s="116"/>
      <c r="F26" s="115"/>
      <c r="G26" s="117"/>
      <c r="H26" s="31"/>
    </row>
    <row r="27" spans="1:8" ht="28.5">
      <c r="A27" s="118"/>
      <c r="B27" s="119" t="s">
        <v>132</v>
      </c>
      <c r="C27" s="120"/>
      <c r="D27" s="121">
        <v>1625</v>
      </c>
      <c r="E27" s="121">
        <v>1884</v>
      </c>
      <c r="F27" s="121">
        <v>1350</v>
      </c>
      <c r="G27" s="121">
        <v>1700</v>
      </c>
      <c r="H27" s="31"/>
    </row>
    <row r="28" spans="1:8" ht="18.75">
      <c r="A28" s="14"/>
      <c r="B28" s="122"/>
      <c r="C28" s="122"/>
      <c r="D28" s="31"/>
      <c r="E28" s="31"/>
      <c r="F28" s="31"/>
      <c r="G28" s="31"/>
      <c r="H28" s="31"/>
    </row>
    <row r="29" spans="1:8" ht="18.75">
      <c r="A29" s="14"/>
      <c r="B29" s="123" t="s">
        <v>133</v>
      </c>
      <c r="C29" s="123"/>
      <c r="D29" s="123"/>
      <c r="E29" s="123"/>
      <c r="F29" s="14"/>
      <c r="G29" s="14"/>
      <c r="H29" s="123"/>
    </row>
    <row r="30" spans="1:8">
      <c r="F30" s="124"/>
      <c r="G30" s="124"/>
    </row>
    <row r="31" spans="1:8">
      <c r="F31" s="125"/>
      <c r="G31" s="125"/>
    </row>
    <row r="32" spans="1:8">
      <c r="F32" s="125"/>
      <c r="G32" s="125"/>
    </row>
    <row r="33" spans="1:8" ht="21.75">
      <c r="A33" s="14"/>
      <c r="B33" s="661" t="s">
        <v>0</v>
      </c>
      <c r="C33" s="661"/>
      <c r="D33" s="661"/>
      <c r="E33" s="661"/>
      <c r="F33" s="16"/>
      <c r="G33" s="16"/>
      <c r="H33" s="16"/>
    </row>
    <row r="34" spans="1:8" ht="23.25">
      <c r="A34" s="14"/>
      <c r="B34" s="17" t="s">
        <v>31</v>
      </c>
      <c r="C34" s="18"/>
      <c r="D34" s="678" t="s">
        <v>326</v>
      </c>
      <c r="E34" s="679"/>
      <c r="F34" s="19"/>
      <c r="G34" s="19"/>
      <c r="H34" s="19"/>
    </row>
    <row r="35" spans="1:8" ht="18.75">
      <c r="A35" s="14"/>
      <c r="B35" s="20"/>
      <c r="C35" s="20"/>
      <c r="D35" s="20"/>
      <c r="E35" s="20"/>
      <c r="F35" s="20"/>
      <c r="G35" s="20"/>
      <c r="H35" s="20"/>
    </row>
    <row r="36" spans="1:8" ht="18.75" customHeight="1">
      <c r="A36" s="680" t="s">
        <v>2</v>
      </c>
      <c r="B36" s="682" t="s">
        <v>3</v>
      </c>
      <c r="C36" s="659" t="s">
        <v>4</v>
      </c>
      <c r="D36" s="648" t="s">
        <v>5</v>
      </c>
      <c r="E36" s="649"/>
      <c r="F36" s="21" t="s">
        <v>6</v>
      </c>
      <c r="G36" s="21" t="s">
        <v>6</v>
      </c>
      <c r="H36" s="22"/>
    </row>
    <row r="37" spans="1:8" ht="21.75">
      <c r="A37" s="681"/>
      <c r="B37" s="633"/>
      <c r="C37" s="660"/>
      <c r="D37" s="23" t="s">
        <v>33</v>
      </c>
      <c r="E37" s="24" t="s">
        <v>34</v>
      </c>
      <c r="F37" s="23" t="s">
        <v>33</v>
      </c>
      <c r="G37" s="24" t="s">
        <v>34</v>
      </c>
      <c r="H37" s="25"/>
    </row>
    <row r="38" spans="1:8" ht="46.5">
      <c r="A38" s="26">
        <v>235</v>
      </c>
      <c r="B38" s="27" t="s">
        <v>327</v>
      </c>
      <c r="C38" s="28" t="s">
        <v>328</v>
      </c>
      <c r="D38" s="29" t="s">
        <v>9</v>
      </c>
      <c r="E38" s="29" t="s">
        <v>86</v>
      </c>
      <c r="F38" s="29" t="s">
        <v>329</v>
      </c>
      <c r="G38" s="30" t="s">
        <v>330</v>
      </c>
      <c r="H38" s="31"/>
    </row>
    <row r="39" spans="1:8" ht="52.5">
      <c r="A39" s="33" t="s">
        <v>11</v>
      </c>
      <c r="B39" s="34" t="s">
        <v>82</v>
      </c>
      <c r="C39" s="35" t="s">
        <v>12</v>
      </c>
      <c r="D39" s="36" t="s">
        <v>97</v>
      </c>
      <c r="E39" s="36" t="s">
        <v>87</v>
      </c>
      <c r="F39" s="36" t="s">
        <v>98</v>
      </c>
      <c r="G39" s="37" t="s">
        <v>99</v>
      </c>
      <c r="H39" s="31"/>
    </row>
    <row r="40" spans="1:8" ht="32.25" customHeight="1">
      <c r="A40" s="38">
        <v>1</v>
      </c>
      <c r="B40" s="39" t="s">
        <v>141</v>
      </c>
      <c r="C40" s="40"/>
      <c r="D40" s="41">
        <v>35</v>
      </c>
      <c r="E40" s="41">
        <v>45</v>
      </c>
      <c r="F40" s="41">
        <v>78</v>
      </c>
      <c r="G40" s="42">
        <v>100</v>
      </c>
      <c r="H40" s="31"/>
    </row>
    <row r="41" spans="1:8" ht="28.5">
      <c r="A41" s="43">
        <v>82</v>
      </c>
      <c r="B41" s="44" t="s">
        <v>101</v>
      </c>
      <c r="C41" s="45"/>
      <c r="D41" s="46" t="s">
        <v>17</v>
      </c>
      <c r="E41" s="46">
        <v>100</v>
      </c>
      <c r="F41" s="46" t="s">
        <v>26</v>
      </c>
      <c r="G41" s="47" t="s">
        <v>26</v>
      </c>
      <c r="H41" s="31"/>
    </row>
    <row r="42" spans="1:8" ht="28.5">
      <c r="A42" s="38"/>
      <c r="B42" s="44" t="s">
        <v>19</v>
      </c>
      <c r="C42" s="45"/>
      <c r="D42" s="48"/>
      <c r="E42" s="49"/>
      <c r="F42" s="48"/>
      <c r="G42" s="50"/>
      <c r="H42" s="31"/>
    </row>
    <row r="43" spans="1:8" ht="28.5">
      <c r="A43" s="51" t="s">
        <v>183</v>
      </c>
      <c r="B43" s="52" t="s">
        <v>184</v>
      </c>
      <c r="C43" s="53" t="s">
        <v>185</v>
      </c>
      <c r="D43" s="54" t="s">
        <v>9</v>
      </c>
      <c r="E43" s="55" t="s">
        <v>10</v>
      </c>
      <c r="F43" s="54" t="s">
        <v>186</v>
      </c>
      <c r="G43" s="56" t="s">
        <v>187</v>
      </c>
      <c r="H43" s="31"/>
    </row>
    <row r="44" spans="1:8" ht="54" customHeight="1">
      <c r="A44" s="57">
        <v>374</v>
      </c>
      <c r="B44" s="58" t="s">
        <v>331</v>
      </c>
      <c r="C44" s="59"/>
      <c r="D44" s="60">
        <v>180</v>
      </c>
      <c r="E44" s="61">
        <v>200</v>
      </c>
      <c r="F44" s="62">
        <v>240.6</v>
      </c>
      <c r="G44" s="63">
        <v>267.39999999999998</v>
      </c>
      <c r="H44" s="31"/>
    </row>
    <row r="45" spans="1:8" ht="28.5">
      <c r="A45" s="38"/>
      <c r="B45" s="64"/>
      <c r="C45" s="65"/>
      <c r="D45" s="62"/>
      <c r="E45" s="61"/>
      <c r="F45" s="66"/>
      <c r="G45" s="67"/>
      <c r="H45" s="31"/>
    </row>
    <row r="46" spans="1:8" ht="28.5">
      <c r="A46" s="38">
        <v>20</v>
      </c>
      <c r="B46" s="64" t="s">
        <v>270</v>
      </c>
      <c r="C46" s="65"/>
      <c r="D46" s="62">
        <v>20</v>
      </c>
      <c r="E46" s="61">
        <v>30</v>
      </c>
      <c r="F46" s="66" t="s">
        <v>332</v>
      </c>
      <c r="G46" s="67" t="s">
        <v>333</v>
      </c>
      <c r="H46" s="68"/>
    </row>
    <row r="47" spans="1:8" ht="28.5">
      <c r="A47" s="69">
        <v>1</v>
      </c>
      <c r="B47" s="64" t="s">
        <v>22</v>
      </c>
      <c r="C47" s="70"/>
      <c r="D47" s="62">
        <v>40</v>
      </c>
      <c r="E47" s="61">
        <v>40</v>
      </c>
      <c r="F47" s="62">
        <v>82</v>
      </c>
      <c r="G47" s="63">
        <v>94</v>
      </c>
      <c r="H47" s="31"/>
    </row>
    <row r="48" spans="1:8" ht="26.25">
      <c r="A48" s="71">
        <v>495</v>
      </c>
      <c r="B48" s="72" t="s">
        <v>272</v>
      </c>
      <c r="C48" s="73"/>
      <c r="D48" s="74">
        <v>180</v>
      </c>
      <c r="E48" s="75">
        <v>180</v>
      </c>
      <c r="F48" s="74">
        <v>75.599999999999994</v>
      </c>
      <c r="G48" s="76">
        <v>75.599999999999994</v>
      </c>
      <c r="H48" s="31"/>
    </row>
    <row r="49" spans="1:8" ht="28.5">
      <c r="A49" s="77"/>
      <c r="B49" s="78" t="s">
        <v>23</v>
      </c>
      <c r="C49" s="79"/>
      <c r="D49" s="48"/>
      <c r="E49" s="49"/>
      <c r="F49" s="48"/>
      <c r="G49" s="50"/>
      <c r="H49" s="31"/>
    </row>
    <row r="50" spans="1:8" ht="28.5">
      <c r="A50" s="80">
        <v>399</v>
      </c>
      <c r="B50" s="81" t="s">
        <v>64</v>
      </c>
      <c r="C50" s="82"/>
      <c r="D50" s="54">
        <v>150</v>
      </c>
      <c r="E50" s="54">
        <v>180</v>
      </c>
      <c r="F50" s="54">
        <v>67.2</v>
      </c>
      <c r="G50" s="56">
        <v>80.64</v>
      </c>
      <c r="H50" s="31"/>
    </row>
    <row r="51" spans="1:8" ht="28.5">
      <c r="A51" s="38"/>
      <c r="B51" s="83"/>
      <c r="C51" s="59"/>
      <c r="D51" s="84"/>
      <c r="E51" s="85"/>
      <c r="F51" s="84"/>
      <c r="G51" s="86"/>
      <c r="H51" s="31"/>
    </row>
    <row r="52" spans="1:8" ht="26.25">
      <c r="A52" s="87" t="s">
        <v>334</v>
      </c>
      <c r="B52" s="34" t="s">
        <v>335</v>
      </c>
      <c r="C52" s="88"/>
      <c r="D52" s="89" t="s">
        <v>66</v>
      </c>
      <c r="E52" s="90" t="s">
        <v>336</v>
      </c>
      <c r="F52" s="89" t="s">
        <v>196</v>
      </c>
      <c r="G52" s="91" t="s">
        <v>337</v>
      </c>
      <c r="H52" s="31"/>
    </row>
    <row r="53" spans="1:8" ht="28.5">
      <c r="A53" s="92"/>
      <c r="B53" s="44" t="s">
        <v>27</v>
      </c>
      <c r="C53" s="45"/>
      <c r="D53" s="48"/>
      <c r="E53" s="49"/>
      <c r="F53" s="48"/>
      <c r="G53" s="50"/>
      <c r="H53" s="31"/>
    </row>
    <row r="54" spans="1:8" ht="28.5">
      <c r="A54" s="93">
        <v>47</v>
      </c>
      <c r="B54" s="94" t="s">
        <v>338</v>
      </c>
      <c r="C54" s="95"/>
      <c r="D54" s="96">
        <v>150</v>
      </c>
      <c r="E54" s="97">
        <v>200</v>
      </c>
      <c r="F54" s="98">
        <v>89</v>
      </c>
      <c r="G54" s="99">
        <v>229</v>
      </c>
      <c r="H54" s="100"/>
    </row>
    <row r="55" spans="1:8" ht="28.5">
      <c r="A55" s="101">
        <v>267</v>
      </c>
      <c r="B55" s="102" t="s">
        <v>339</v>
      </c>
      <c r="C55" s="103"/>
      <c r="D55" s="104">
        <v>20</v>
      </c>
      <c r="E55" s="104">
        <v>20</v>
      </c>
      <c r="F55" s="105">
        <v>31.5</v>
      </c>
      <c r="G55" s="106">
        <v>31.5</v>
      </c>
      <c r="H55" s="100"/>
    </row>
    <row r="56" spans="1:8" ht="28.5">
      <c r="A56" s="101">
        <v>457</v>
      </c>
      <c r="B56" s="102" t="s">
        <v>43</v>
      </c>
      <c r="C56" s="103"/>
      <c r="D56" s="104">
        <v>180</v>
      </c>
      <c r="E56" s="104">
        <v>200</v>
      </c>
      <c r="F56" s="105">
        <v>34.200000000000003</v>
      </c>
      <c r="G56" s="106">
        <v>38</v>
      </c>
      <c r="H56" s="100"/>
    </row>
    <row r="57" spans="1:8" ht="28.5">
      <c r="A57" s="107">
        <v>2</v>
      </c>
      <c r="B57" s="94" t="s">
        <v>340</v>
      </c>
      <c r="C57" s="108"/>
      <c r="D57" s="109" t="s">
        <v>120</v>
      </c>
      <c r="E57" s="110" t="s">
        <v>121</v>
      </c>
      <c r="F57" s="109" t="s">
        <v>130</v>
      </c>
      <c r="G57" s="111" t="s">
        <v>131</v>
      </c>
      <c r="H57" s="100"/>
    </row>
    <row r="58" spans="1:8" ht="28.5">
      <c r="A58" s="112"/>
      <c r="B58" s="113"/>
      <c r="C58" s="114"/>
      <c r="D58" s="115"/>
      <c r="E58" s="116"/>
      <c r="F58" s="115"/>
      <c r="G58" s="117"/>
      <c r="H58" s="31"/>
    </row>
    <row r="59" spans="1:8" ht="28.5">
      <c r="A59" s="118"/>
      <c r="B59" s="119" t="s">
        <v>132</v>
      </c>
      <c r="C59" s="120"/>
      <c r="D59" s="121">
        <v>1625</v>
      </c>
      <c r="E59" s="121">
        <v>1884</v>
      </c>
      <c r="F59" s="121">
        <v>1350</v>
      </c>
      <c r="G59" s="121">
        <v>1700</v>
      </c>
      <c r="H59" s="31"/>
    </row>
    <row r="60" spans="1:8" ht="18.75">
      <c r="A60" s="14"/>
      <c r="B60" s="122"/>
      <c r="C60" s="122"/>
      <c r="D60" s="31"/>
      <c r="E60" s="31"/>
      <c r="F60" s="31"/>
      <c r="G60" s="31"/>
      <c r="H60" s="123"/>
    </row>
    <row r="61" spans="1:8" ht="18.75">
      <c r="A61" s="14"/>
      <c r="B61" s="123" t="s">
        <v>133</v>
      </c>
      <c r="C61" s="123"/>
      <c r="D61" s="123"/>
      <c r="E61" s="123"/>
      <c r="F61" s="14"/>
      <c r="G61" s="14"/>
    </row>
    <row r="64" spans="1:8" ht="18.75">
      <c r="A64" s="126" t="s">
        <v>11</v>
      </c>
      <c r="B64" s="127" t="s">
        <v>82</v>
      </c>
      <c r="C64" s="128" t="s">
        <v>12</v>
      </c>
      <c r="D64" s="129" t="s">
        <v>13</v>
      </c>
      <c r="E64" s="129" t="s">
        <v>14</v>
      </c>
      <c r="F64" s="129" t="s">
        <v>15</v>
      </c>
      <c r="G64" s="130" t="s">
        <v>83</v>
      </c>
    </row>
    <row r="66" spans="1:7" ht="18">
      <c r="A66" s="131" t="s">
        <v>11</v>
      </c>
      <c r="B66" s="132" t="s">
        <v>84</v>
      </c>
      <c r="C66" s="133" t="s">
        <v>85</v>
      </c>
      <c r="D66" s="134" t="s">
        <v>86</v>
      </c>
      <c r="E66" s="134" t="s">
        <v>87</v>
      </c>
      <c r="F66" s="135" t="s">
        <v>88</v>
      </c>
      <c r="G66" s="134" t="s">
        <v>83</v>
      </c>
    </row>
  </sheetData>
  <mergeCells count="12">
    <mergeCell ref="D36:E36"/>
    <mergeCell ref="A4:A5"/>
    <mergeCell ref="A36:A37"/>
    <mergeCell ref="B4:B5"/>
    <mergeCell ref="B36:B37"/>
    <mergeCell ref="C4:C5"/>
    <mergeCell ref="C36:C37"/>
    <mergeCell ref="B1:E1"/>
    <mergeCell ref="D2:E2"/>
    <mergeCell ref="D4:E4"/>
    <mergeCell ref="B33:E33"/>
    <mergeCell ref="D34:E34"/>
  </mergeCells>
  <pageMargins left="7.8740157480315001E-2" right="7.8740157480315001E-2" top="0.55118110236220497" bottom="0.35433070866141703" header="0.31496062992126" footer="0.31496062992126"/>
  <pageSetup paperSize="9" scale="3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H13"/>
  <sheetViews>
    <sheetView workbookViewId="0">
      <selection activeCell="F26" sqref="F26"/>
    </sheetView>
  </sheetViews>
  <sheetFormatPr defaultColWidth="9" defaultRowHeight="15"/>
  <sheetData>
    <row r="10" spans="2:8" ht="36.75" customHeight="1">
      <c r="B10" s="1" t="s">
        <v>341</v>
      </c>
      <c r="C10" s="2" t="s">
        <v>342</v>
      </c>
      <c r="D10" s="3" t="s">
        <v>343</v>
      </c>
      <c r="E10" s="4" t="s">
        <v>9</v>
      </c>
      <c r="F10" s="5" t="s">
        <v>344</v>
      </c>
      <c r="G10" s="4" t="s">
        <v>345</v>
      </c>
      <c r="H10" s="6" t="s">
        <v>346</v>
      </c>
    </row>
    <row r="11" spans="2:8" ht="56.25" customHeight="1">
      <c r="B11" s="7" t="s">
        <v>347</v>
      </c>
      <c r="C11" s="8" t="s">
        <v>239</v>
      </c>
      <c r="D11" s="9" t="s">
        <v>348</v>
      </c>
      <c r="E11" s="10" t="s">
        <v>9</v>
      </c>
      <c r="F11" s="10" t="s">
        <v>10</v>
      </c>
      <c r="G11" s="10" t="s">
        <v>349</v>
      </c>
      <c r="H11" s="11" t="s">
        <v>350</v>
      </c>
    </row>
    <row r="12" spans="2:8">
      <c r="B12" s="7"/>
      <c r="C12" s="8"/>
      <c r="D12" s="9"/>
      <c r="E12" s="10"/>
      <c r="F12" s="10"/>
      <c r="G12" s="10"/>
      <c r="H12" s="11"/>
    </row>
    <row r="13" spans="2:8">
      <c r="B13" s="7"/>
      <c r="C13" s="8"/>
      <c r="D13" s="9"/>
      <c r="E13" s="10"/>
      <c r="F13" s="10"/>
      <c r="G13" s="10"/>
      <c r="H13" s="11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6" zoomScale="70" zoomScaleNormal="70" workbookViewId="0">
      <selection activeCell="D78" sqref="D78"/>
    </sheetView>
  </sheetViews>
  <sheetFormatPr defaultColWidth="9" defaultRowHeight="15"/>
  <cols>
    <col min="1" max="1" width="8.140625" customWidth="1"/>
    <col min="2" max="2" width="36.7109375" customWidth="1"/>
    <col min="3" max="3" width="15.85546875" customWidth="1"/>
    <col min="4" max="4" width="18.7109375" customWidth="1"/>
    <col min="5" max="5" width="18.140625" customWidth="1"/>
    <col min="6" max="6" width="20.7109375" customWidth="1"/>
    <col min="7" max="7" width="20.140625" customWidth="1"/>
    <col min="8" max="8" width="0.85546875" customWidth="1"/>
    <col min="9" max="9" width="13" customWidth="1"/>
    <col min="10" max="10" width="34.28515625" customWidth="1"/>
    <col min="11" max="11" width="21" customWidth="1"/>
    <col min="12" max="12" width="13.42578125" customWidth="1"/>
    <col min="13" max="13" width="14.28515625" customWidth="1"/>
    <col min="14" max="14" width="16" customWidth="1"/>
    <col min="15" max="15" width="15.28515625" customWidth="1"/>
  </cols>
  <sheetData>
    <row r="1" spans="1:11" ht="25.5">
      <c r="B1" s="615" t="s">
        <v>0</v>
      </c>
      <c r="C1" s="615"/>
      <c r="D1" s="615"/>
      <c r="E1" s="615"/>
      <c r="F1" s="15"/>
      <c r="G1" s="15"/>
      <c r="H1" s="15"/>
    </row>
    <row r="2" spans="1:11" ht="21" customHeight="1">
      <c r="B2" s="545" t="s">
        <v>31</v>
      </c>
      <c r="C2" s="229"/>
      <c r="D2" s="616" t="s">
        <v>32</v>
      </c>
      <c r="E2" s="617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20" t="s">
        <v>2</v>
      </c>
      <c r="B4" s="622" t="s">
        <v>3</v>
      </c>
      <c r="C4" s="624" t="s">
        <v>4</v>
      </c>
      <c r="D4" s="618" t="s">
        <v>5</v>
      </c>
      <c r="E4" s="619"/>
      <c r="F4" s="546" t="s">
        <v>6</v>
      </c>
      <c r="G4" s="546" t="s">
        <v>6</v>
      </c>
      <c r="H4" s="547"/>
    </row>
    <row r="5" spans="1:11" ht="21" customHeight="1">
      <c r="A5" s="621"/>
      <c r="B5" s="623"/>
      <c r="C5" s="625"/>
      <c r="D5" s="548" t="s">
        <v>33</v>
      </c>
      <c r="E5" s="549" t="s">
        <v>34</v>
      </c>
      <c r="F5" s="548" t="s">
        <v>33</v>
      </c>
      <c r="G5" s="549" t="s">
        <v>34</v>
      </c>
      <c r="H5" s="550"/>
    </row>
    <row r="6" spans="1:11" ht="52.5">
      <c r="A6" s="236" t="s">
        <v>35</v>
      </c>
      <c r="B6" s="237" t="s">
        <v>36</v>
      </c>
      <c r="C6" s="238" t="s">
        <v>37</v>
      </c>
      <c r="D6" s="29" t="s">
        <v>9</v>
      </c>
      <c r="E6" s="29" t="s">
        <v>38</v>
      </c>
      <c r="F6" s="29" t="s">
        <v>39</v>
      </c>
      <c r="G6" s="30" t="s">
        <v>40</v>
      </c>
      <c r="H6" s="239"/>
      <c r="K6" s="32"/>
    </row>
    <row r="7" spans="1:11" ht="26.25">
      <c r="A7" s="69" t="s">
        <v>41</v>
      </c>
      <c r="B7" s="317" t="s">
        <v>42</v>
      </c>
      <c r="C7" s="318" t="s">
        <v>43</v>
      </c>
      <c r="D7" s="62" t="s">
        <v>44</v>
      </c>
      <c r="E7" s="62" t="s">
        <v>14</v>
      </c>
      <c r="F7" s="62" t="s">
        <v>45</v>
      </c>
      <c r="G7" s="63" t="s">
        <v>46</v>
      </c>
      <c r="H7" s="239"/>
    </row>
    <row r="8" spans="1:11" ht="26.25">
      <c r="A8" s="38">
        <v>3</v>
      </c>
      <c r="B8" s="39" t="s">
        <v>47</v>
      </c>
      <c r="C8" s="319"/>
      <c r="D8" s="320" t="s">
        <v>48</v>
      </c>
      <c r="E8" s="320" t="s">
        <v>49</v>
      </c>
      <c r="F8" s="321">
        <v>92</v>
      </c>
      <c r="G8" s="322">
        <v>118</v>
      </c>
      <c r="H8" s="239"/>
    </row>
    <row r="9" spans="1:11" ht="26.25">
      <c r="A9" s="551"/>
      <c r="B9" s="241"/>
      <c r="C9" s="552"/>
      <c r="D9" s="553"/>
      <c r="E9" s="553"/>
      <c r="F9" s="553"/>
      <c r="G9" s="554"/>
      <c r="H9" s="239"/>
    </row>
    <row r="10" spans="1:11" ht="33" customHeight="1">
      <c r="A10" s="555">
        <v>82</v>
      </c>
      <c r="B10" s="556" t="s">
        <v>50</v>
      </c>
      <c r="C10" s="557"/>
      <c r="D10" s="46" t="s">
        <v>17</v>
      </c>
      <c r="E10" s="46">
        <v>100</v>
      </c>
      <c r="F10" s="46" t="s">
        <v>26</v>
      </c>
      <c r="G10" s="47" t="s">
        <v>26</v>
      </c>
      <c r="H10" s="239"/>
    </row>
    <row r="11" spans="1:11" ht="26.25">
      <c r="A11" s="555"/>
      <c r="B11" s="494" t="s">
        <v>19</v>
      </c>
      <c r="C11" s="557"/>
      <c r="D11" s="46"/>
      <c r="E11" s="558"/>
      <c r="F11" s="46"/>
      <c r="G11" s="47"/>
      <c r="H11" s="239"/>
    </row>
    <row r="12" spans="1:11" ht="51" customHeight="1">
      <c r="A12" s="559">
        <v>26</v>
      </c>
      <c r="B12" s="560" t="s">
        <v>51</v>
      </c>
      <c r="C12" s="561"/>
      <c r="D12" s="36">
        <v>40</v>
      </c>
      <c r="E12" s="562">
        <v>60</v>
      </c>
      <c r="F12" s="36">
        <v>36.4</v>
      </c>
      <c r="G12" s="37">
        <v>54.6</v>
      </c>
      <c r="H12" s="239"/>
    </row>
    <row r="13" spans="1:11" ht="45.75" customHeight="1">
      <c r="A13" s="101" t="s">
        <v>52</v>
      </c>
      <c r="B13" s="333" t="s">
        <v>53</v>
      </c>
      <c r="C13" s="334"/>
      <c r="D13" s="97">
        <v>150</v>
      </c>
      <c r="E13" s="335">
        <v>180</v>
      </c>
      <c r="F13" s="97">
        <v>141.19999999999999</v>
      </c>
      <c r="G13" s="336">
        <v>169.5</v>
      </c>
      <c r="H13" s="239"/>
    </row>
    <row r="14" spans="1:11" ht="75" customHeight="1">
      <c r="A14" s="559">
        <v>152</v>
      </c>
      <c r="B14" s="34" t="s">
        <v>54</v>
      </c>
      <c r="C14" s="318"/>
      <c r="D14" s="563" t="s">
        <v>55</v>
      </c>
      <c r="E14" s="564" t="s">
        <v>56</v>
      </c>
      <c r="F14" s="563" t="s">
        <v>57</v>
      </c>
      <c r="G14" s="565" t="s">
        <v>58</v>
      </c>
      <c r="H14" s="239"/>
    </row>
    <row r="15" spans="1:11" ht="42" customHeight="1">
      <c r="A15" s="566">
        <v>49</v>
      </c>
      <c r="B15" s="359" t="s">
        <v>59</v>
      </c>
      <c r="C15" s="318"/>
      <c r="D15" s="62">
        <v>50</v>
      </c>
      <c r="E15" s="61">
        <v>60</v>
      </c>
      <c r="F15" s="66" t="s">
        <v>60</v>
      </c>
      <c r="G15" s="67" t="s">
        <v>61</v>
      </c>
      <c r="H15" s="270"/>
    </row>
    <row r="16" spans="1:11" ht="26.25">
      <c r="A16" s="482"/>
      <c r="B16" s="39"/>
      <c r="C16" s="318"/>
      <c r="D16" s="62"/>
      <c r="E16" s="62"/>
      <c r="F16" s="66"/>
      <c r="G16" s="67"/>
      <c r="H16" s="239"/>
    </row>
    <row r="17" spans="1:11" ht="26.25">
      <c r="A17" s="482">
        <v>1</v>
      </c>
      <c r="B17" s="39" t="s">
        <v>62</v>
      </c>
      <c r="C17" s="318"/>
      <c r="D17" s="62">
        <v>40</v>
      </c>
      <c r="E17" s="62">
        <v>50</v>
      </c>
      <c r="F17" s="62">
        <v>75.2</v>
      </c>
      <c r="G17" s="63">
        <v>94</v>
      </c>
      <c r="H17" s="239"/>
    </row>
    <row r="18" spans="1:11" ht="26.25">
      <c r="A18" s="567">
        <v>495</v>
      </c>
      <c r="B18" s="568" t="s">
        <v>63</v>
      </c>
      <c r="C18" s="569"/>
      <c r="D18" s="74">
        <v>150</v>
      </c>
      <c r="E18" s="75">
        <v>200</v>
      </c>
      <c r="F18" s="74">
        <v>63</v>
      </c>
      <c r="G18" s="76">
        <v>84</v>
      </c>
      <c r="H18" s="239"/>
    </row>
    <row r="19" spans="1:11" ht="26.25">
      <c r="A19" s="555"/>
      <c r="B19" s="494" t="s">
        <v>23</v>
      </c>
      <c r="C19" s="557"/>
      <c r="D19" s="48"/>
      <c r="E19" s="48"/>
      <c r="F19" s="49"/>
      <c r="G19" s="570"/>
      <c r="H19" s="239"/>
      <c r="K19">
        <v>1</v>
      </c>
    </row>
    <row r="20" spans="1:11" s="12" customFormat="1" ht="26.25">
      <c r="A20" s="80">
        <v>399</v>
      </c>
      <c r="B20" s="479" t="s">
        <v>64</v>
      </c>
      <c r="C20" s="571"/>
      <c r="D20" s="54">
        <v>150</v>
      </c>
      <c r="E20" s="54">
        <v>180</v>
      </c>
      <c r="F20" s="54">
        <v>64.099999999999994</v>
      </c>
      <c r="G20" s="56">
        <v>89.9</v>
      </c>
      <c r="H20" s="239"/>
    </row>
    <row r="21" spans="1:11" ht="29.25" customHeight="1">
      <c r="A21" s="572">
        <v>542</v>
      </c>
      <c r="B21" s="359" t="s">
        <v>65</v>
      </c>
      <c r="C21" s="88"/>
      <c r="D21" s="573" t="s">
        <v>66</v>
      </c>
      <c r="E21" s="574" t="s">
        <v>66</v>
      </c>
      <c r="F21" s="573" t="s">
        <v>67</v>
      </c>
      <c r="G21" s="575" t="s">
        <v>67</v>
      </c>
      <c r="H21" s="239"/>
    </row>
    <row r="22" spans="1:11" ht="26.25">
      <c r="A22" s="576"/>
      <c r="B22" s="494" t="s">
        <v>27</v>
      </c>
      <c r="C22" s="557"/>
      <c r="D22" s="48"/>
      <c r="E22" s="48"/>
      <c r="F22" s="48"/>
      <c r="G22" s="50"/>
      <c r="H22" s="286"/>
    </row>
    <row r="23" spans="1:11" ht="43.5" customHeight="1">
      <c r="A23" s="577" t="s">
        <v>68</v>
      </c>
      <c r="B23" s="578" t="s">
        <v>69</v>
      </c>
      <c r="C23" s="238" t="s">
        <v>70</v>
      </c>
      <c r="D23" s="457" t="s">
        <v>71</v>
      </c>
      <c r="E23" s="579" t="s">
        <v>72</v>
      </c>
      <c r="F23" s="580" t="s">
        <v>73</v>
      </c>
      <c r="G23" s="581" t="s">
        <v>74</v>
      </c>
      <c r="H23" s="286"/>
    </row>
    <row r="24" spans="1:11" ht="26.25" customHeight="1">
      <c r="A24" s="559">
        <v>148</v>
      </c>
      <c r="B24" s="582" t="s">
        <v>75</v>
      </c>
      <c r="C24" s="318"/>
      <c r="D24" s="36">
        <v>30</v>
      </c>
      <c r="E24" s="562">
        <v>30</v>
      </c>
      <c r="F24" s="36">
        <v>19.05</v>
      </c>
      <c r="G24" s="37">
        <v>19.05</v>
      </c>
      <c r="H24" s="286"/>
    </row>
    <row r="25" spans="1:11" ht="26.25">
      <c r="A25" s="583">
        <v>457</v>
      </c>
      <c r="B25" s="479" t="s">
        <v>43</v>
      </c>
      <c r="C25" s="561"/>
      <c r="D25" s="54">
        <v>180</v>
      </c>
      <c r="E25" s="54">
        <v>200</v>
      </c>
      <c r="F25" s="54">
        <v>34.200000000000003</v>
      </c>
      <c r="G25" s="56">
        <v>38</v>
      </c>
      <c r="H25" s="239"/>
    </row>
    <row r="26" spans="1:11" ht="26.25">
      <c r="A26" s="482"/>
      <c r="B26" s="317"/>
      <c r="C26" s="360"/>
      <c r="D26" s="89"/>
      <c r="E26" s="90"/>
      <c r="F26" s="89"/>
      <c r="G26" s="91"/>
      <c r="H26" s="239"/>
    </row>
    <row r="27" spans="1:11" ht="45" customHeight="1">
      <c r="A27" s="375"/>
      <c r="B27" s="584" t="s">
        <v>76</v>
      </c>
      <c r="C27" s="377"/>
      <c r="D27" s="378" t="s">
        <v>77</v>
      </c>
      <c r="E27" s="378" t="s">
        <v>78</v>
      </c>
      <c r="F27" s="378" t="s">
        <v>79</v>
      </c>
      <c r="G27" s="378" t="s">
        <v>80</v>
      </c>
      <c r="H27" s="239"/>
    </row>
    <row r="28" spans="1:11" ht="18.75">
      <c r="B28" s="490" t="s">
        <v>81</v>
      </c>
      <c r="C28" s="125"/>
      <c r="D28" s="125"/>
      <c r="E28" s="125"/>
      <c r="F28" s="585"/>
      <c r="G28" s="585"/>
      <c r="H28" s="124"/>
    </row>
    <row r="29" spans="1:11">
      <c r="B29" s="585"/>
      <c r="C29" s="585"/>
      <c r="D29" s="585"/>
      <c r="E29" s="585"/>
      <c r="F29" s="125"/>
      <c r="G29" s="125"/>
    </row>
    <row r="30" spans="1:11">
      <c r="F30" s="125"/>
      <c r="G30" s="125"/>
    </row>
    <row r="31" spans="1:11">
      <c r="F31" s="125"/>
      <c r="G31" s="125"/>
    </row>
    <row r="32" spans="1:11">
      <c r="F32" s="125"/>
      <c r="G32" s="125"/>
    </row>
    <row r="33" spans="1:8" ht="25.5">
      <c r="B33" s="615" t="s">
        <v>0</v>
      </c>
      <c r="C33" s="615"/>
      <c r="D33" s="615"/>
      <c r="E33" s="615"/>
      <c r="F33" s="15"/>
      <c r="G33" s="15"/>
      <c r="H33" s="15"/>
    </row>
    <row r="34" spans="1:8" ht="26.25">
      <c r="B34" s="545" t="s">
        <v>31</v>
      </c>
      <c r="C34" s="229"/>
      <c r="D34" s="616" t="s">
        <v>32</v>
      </c>
      <c r="E34" s="617"/>
      <c r="F34" s="19"/>
      <c r="G34" s="19"/>
      <c r="H34" s="19"/>
    </row>
    <row r="35" spans="1:8">
      <c r="B35" s="230"/>
      <c r="C35" s="230"/>
      <c r="D35" s="230"/>
      <c r="E35" s="230"/>
      <c r="F35" s="230"/>
      <c r="G35" s="230"/>
      <c r="H35" s="230"/>
    </row>
    <row r="36" spans="1:8" ht="21" customHeight="1">
      <c r="A36" s="620" t="s">
        <v>2</v>
      </c>
      <c r="B36" s="622" t="s">
        <v>3</v>
      </c>
      <c r="C36" s="624" t="s">
        <v>4</v>
      </c>
      <c r="D36" s="618" t="s">
        <v>5</v>
      </c>
      <c r="E36" s="619"/>
      <c r="F36" s="546" t="s">
        <v>6</v>
      </c>
      <c r="G36" s="546" t="s">
        <v>6</v>
      </c>
      <c r="H36" s="547"/>
    </row>
    <row r="37" spans="1:8" ht="21" customHeight="1">
      <c r="A37" s="621"/>
      <c r="B37" s="623"/>
      <c r="C37" s="625"/>
      <c r="D37" s="548" t="s">
        <v>33</v>
      </c>
      <c r="E37" s="549" t="s">
        <v>34</v>
      </c>
      <c r="F37" s="548" t="s">
        <v>33</v>
      </c>
      <c r="G37" s="549" t="s">
        <v>34</v>
      </c>
      <c r="H37" s="550"/>
    </row>
    <row r="38" spans="1:8" ht="52.5">
      <c r="A38" s="236" t="s">
        <v>35</v>
      </c>
      <c r="B38" s="237" t="s">
        <v>36</v>
      </c>
      <c r="C38" s="238" t="s">
        <v>37</v>
      </c>
      <c r="D38" s="29" t="s">
        <v>9</v>
      </c>
      <c r="E38" s="29" t="s">
        <v>38</v>
      </c>
      <c r="F38" s="29" t="s">
        <v>39</v>
      </c>
      <c r="G38" s="30" t="s">
        <v>40</v>
      </c>
      <c r="H38" s="239"/>
    </row>
    <row r="39" spans="1:8" ht="26.25">
      <c r="A39" s="69" t="s">
        <v>41</v>
      </c>
      <c r="B39" s="317" t="s">
        <v>42</v>
      </c>
      <c r="C39" s="318" t="s">
        <v>43</v>
      </c>
      <c r="D39" s="62" t="s">
        <v>44</v>
      </c>
      <c r="E39" s="62" t="s">
        <v>14</v>
      </c>
      <c r="F39" s="62" t="s">
        <v>45</v>
      </c>
      <c r="G39" s="63" t="s">
        <v>46</v>
      </c>
      <c r="H39" s="239"/>
    </row>
    <row r="40" spans="1:8" ht="26.25">
      <c r="A40" s="38">
        <v>3</v>
      </c>
      <c r="B40" s="39" t="s">
        <v>47</v>
      </c>
      <c r="C40" s="319"/>
      <c r="D40" s="320" t="s">
        <v>48</v>
      </c>
      <c r="E40" s="320" t="s">
        <v>49</v>
      </c>
      <c r="F40" s="321">
        <v>92</v>
      </c>
      <c r="G40" s="322">
        <v>118</v>
      </c>
      <c r="H40" s="239"/>
    </row>
    <row r="41" spans="1:8" ht="26.25">
      <c r="A41" s="551"/>
      <c r="B41" s="241"/>
      <c r="C41" s="552"/>
      <c r="D41" s="553"/>
      <c r="E41" s="553"/>
      <c r="F41" s="553"/>
      <c r="G41" s="554"/>
      <c r="H41" s="239"/>
    </row>
    <row r="42" spans="1:8" ht="23.25">
      <c r="A42" s="555">
        <v>82</v>
      </c>
      <c r="B42" s="556" t="s">
        <v>50</v>
      </c>
      <c r="C42" s="557"/>
      <c r="D42" s="46" t="s">
        <v>17</v>
      </c>
      <c r="E42" s="46">
        <v>100</v>
      </c>
      <c r="F42" s="46" t="s">
        <v>26</v>
      </c>
      <c r="G42" s="47" t="s">
        <v>26</v>
      </c>
      <c r="H42" s="239"/>
    </row>
    <row r="43" spans="1:8" ht="26.25">
      <c r="A43" s="555"/>
      <c r="B43" s="494" t="s">
        <v>19</v>
      </c>
      <c r="C43" s="557"/>
      <c r="D43" s="46"/>
      <c r="E43" s="558"/>
      <c r="F43" s="46"/>
      <c r="G43" s="47"/>
      <c r="H43" s="239"/>
    </row>
    <row r="44" spans="1:8" ht="52.5">
      <c r="A44" s="559">
        <v>26</v>
      </c>
      <c r="B44" s="560" t="s">
        <v>51</v>
      </c>
      <c r="C44" s="561"/>
      <c r="D44" s="36">
        <v>40</v>
      </c>
      <c r="E44" s="562">
        <v>60</v>
      </c>
      <c r="F44" s="36">
        <v>36.4</v>
      </c>
      <c r="G44" s="37">
        <v>54.6</v>
      </c>
      <c r="H44" s="239"/>
    </row>
    <row r="45" spans="1:8" ht="52.5">
      <c r="A45" s="101" t="s">
        <v>52</v>
      </c>
      <c r="B45" s="333" t="s">
        <v>53</v>
      </c>
      <c r="C45" s="334"/>
      <c r="D45" s="97">
        <v>150</v>
      </c>
      <c r="E45" s="335">
        <v>180</v>
      </c>
      <c r="F45" s="97">
        <v>141.19999999999999</v>
      </c>
      <c r="G45" s="336">
        <v>169.5</v>
      </c>
      <c r="H45" s="239"/>
    </row>
    <row r="46" spans="1:8" ht="78.75">
      <c r="A46" s="559">
        <v>152</v>
      </c>
      <c r="B46" s="34" t="s">
        <v>54</v>
      </c>
      <c r="C46" s="318"/>
      <c r="D46" s="563" t="s">
        <v>55</v>
      </c>
      <c r="E46" s="564" t="s">
        <v>56</v>
      </c>
      <c r="F46" s="563" t="s">
        <v>57</v>
      </c>
      <c r="G46" s="565" t="s">
        <v>58</v>
      </c>
      <c r="H46" s="239"/>
    </row>
    <row r="47" spans="1:8" ht="26.25">
      <c r="A47" s="566">
        <v>49</v>
      </c>
      <c r="B47" s="359" t="s">
        <v>59</v>
      </c>
      <c r="C47" s="318"/>
      <c r="D47" s="62">
        <v>50</v>
      </c>
      <c r="E47" s="61">
        <v>60</v>
      </c>
      <c r="F47" s="66" t="s">
        <v>60</v>
      </c>
      <c r="G47" s="67" t="s">
        <v>61</v>
      </c>
      <c r="H47" s="270"/>
    </row>
    <row r="48" spans="1:8" ht="26.25">
      <c r="A48" s="482"/>
      <c r="B48" s="39"/>
      <c r="C48" s="318"/>
      <c r="D48" s="62"/>
      <c r="E48" s="62"/>
      <c r="F48" s="66"/>
      <c r="G48" s="67"/>
      <c r="H48" s="239"/>
    </row>
    <row r="49" spans="1:8" ht="26.25">
      <c r="A49" s="482">
        <v>1</v>
      </c>
      <c r="B49" s="39" t="s">
        <v>62</v>
      </c>
      <c r="C49" s="318"/>
      <c r="D49" s="62">
        <v>40</v>
      </c>
      <c r="E49" s="62">
        <v>50</v>
      </c>
      <c r="F49" s="62">
        <v>75.2</v>
      </c>
      <c r="G49" s="63">
        <v>94</v>
      </c>
      <c r="H49" s="239"/>
    </row>
    <row r="50" spans="1:8" ht="26.25">
      <c r="A50" s="567">
        <v>495</v>
      </c>
      <c r="B50" s="568" t="s">
        <v>63</v>
      </c>
      <c r="C50" s="569"/>
      <c r="D50" s="74">
        <v>150</v>
      </c>
      <c r="E50" s="75">
        <v>200</v>
      </c>
      <c r="F50" s="74">
        <v>63</v>
      </c>
      <c r="G50" s="76">
        <v>84</v>
      </c>
      <c r="H50" s="239"/>
    </row>
    <row r="51" spans="1:8" ht="26.25">
      <c r="A51" s="555"/>
      <c r="B51" s="494" t="s">
        <v>23</v>
      </c>
      <c r="C51" s="557"/>
      <c r="D51" s="48"/>
      <c r="E51" s="48"/>
      <c r="F51" s="49"/>
      <c r="G51" s="570"/>
      <c r="H51" s="239"/>
    </row>
    <row r="52" spans="1:8" ht="26.25">
      <c r="A52" s="80">
        <v>399</v>
      </c>
      <c r="B52" s="479" t="s">
        <v>64</v>
      </c>
      <c r="C52" s="571"/>
      <c r="D52" s="54">
        <v>150</v>
      </c>
      <c r="E52" s="54">
        <v>180</v>
      </c>
      <c r="F52" s="54">
        <v>64.099999999999994</v>
      </c>
      <c r="G52" s="56">
        <v>89.9</v>
      </c>
      <c r="H52" s="239"/>
    </row>
    <row r="53" spans="1:8" ht="26.25">
      <c r="A53" s="572">
        <v>542</v>
      </c>
      <c r="B53" s="359" t="s">
        <v>65</v>
      </c>
      <c r="C53" s="88"/>
      <c r="D53" s="573" t="s">
        <v>66</v>
      </c>
      <c r="E53" s="574" t="s">
        <v>66</v>
      </c>
      <c r="F53" s="573" t="s">
        <v>67</v>
      </c>
      <c r="G53" s="575" t="s">
        <v>67</v>
      </c>
      <c r="H53" s="239"/>
    </row>
    <row r="54" spans="1:8" ht="26.25">
      <c r="A54" s="576"/>
      <c r="B54" s="494" t="s">
        <v>27</v>
      </c>
      <c r="C54" s="557"/>
      <c r="D54" s="48"/>
      <c r="E54" s="48"/>
      <c r="F54" s="48"/>
      <c r="G54" s="50"/>
      <c r="H54" s="239"/>
    </row>
    <row r="55" spans="1:8" ht="52.5">
      <c r="A55" s="577" t="s">
        <v>68</v>
      </c>
      <c r="B55" s="578" t="s">
        <v>69</v>
      </c>
      <c r="C55" s="238" t="s">
        <v>70</v>
      </c>
      <c r="D55" s="457" t="s">
        <v>71</v>
      </c>
      <c r="E55" s="579" t="s">
        <v>72</v>
      </c>
      <c r="F55" s="580" t="s">
        <v>73</v>
      </c>
      <c r="G55" s="581" t="s">
        <v>74</v>
      </c>
      <c r="H55" s="239"/>
    </row>
    <row r="56" spans="1:8" ht="26.25">
      <c r="A56" s="559">
        <v>148</v>
      </c>
      <c r="B56" s="582" t="s">
        <v>75</v>
      </c>
      <c r="C56" s="318"/>
      <c r="D56" s="36">
        <v>30</v>
      </c>
      <c r="E56" s="562">
        <v>30</v>
      </c>
      <c r="F56" s="36">
        <v>19.05</v>
      </c>
      <c r="G56" s="37">
        <v>19.05</v>
      </c>
      <c r="H56" s="286"/>
    </row>
    <row r="57" spans="1:8" ht="26.25">
      <c r="A57" s="583">
        <v>457</v>
      </c>
      <c r="B57" s="479" t="s">
        <v>43</v>
      </c>
      <c r="C57" s="561"/>
      <c r="D57" s="54">
        <v>180</v>
      </c>
      <c r="E57" s="54">
        <v>200</v>
      </c>
      <c r="F57" s="54">
        <v>34.200000000000003</v>
      </c>
      <c r="G57" s="56">
        <v>38</v>
      </c>
      <c r="H57" s="286"/>
    </row>
    <row r="58" spans="1:8" ht="26.25">
      <c r="A58" s="482"/>
      <c r="B58" s="317"/>
      <c r="C58" s="360"/>
      <c r="D58" s="89"/>
      <c r="E58" s="90"/>
      <c r="F58" s="89"/>
      <c r="G58" s="91"/>
      <c r="H58" s="286"/>
    </row>
    <row r="59" spans="1:8" ht="26.25">
      <c r="A59" s="375"/>
      <c r="B59" s="584" t="s">
        <v>76</v>
      </c>
      <c r="C59" s="377"/>
      <c r="D59" s="378" t="s">
        <v>77</v>
      </c>
      <c r="E59" s="378" t="s">
        <v>78</v>
      </c>
      <c r="F59" s="378" t="s">
        <v>79</v>
      </c>
      <c r="G59" s="378" t="s">
        <v>80</v>
      </c>
      <c r="H59" s="239"/>
    </row>
    <row r="60" spans="1:8" ht="18.75">
      <c r="B60" s="490" t="s">
        <v>81</v>
      </c>
      <c r="C60" s="125"/>
      <c r="D60" s="125"/>
      <c r="E60" s="125"/>
      <c r="F60" s="585"/>
      <c r="G60" s="585"/>
      <c r="H60" s="239"/>
    </row>
    <row r="61" spans="1:8" ht="18.75">
      <c r="B61" s="125"/>
      <c r="C61" s="125"/>
      <c r="D61" s="125"/>
      <c r="E61" s="585"/>
      <c r="F61" s="585"/>
      <c r="G61" s="239"/>
      <c r="H61" s="38"/>
    </row>
    <row r="62" spans="1:8">
      <c r="A62" s="125"/>
    </row>
    <row r="64" spans="1:8" ht="18.75">
      <c r="A64" s="126" t="s">
        <v>11</v>
      </c>
      <c r="B64" s="127" t="s">
        <v>82</v>
      </c>
      <c r="C64" s="128" t="s">
        <v>12</v>
      </c>
      <c r="D64" s="129" t="s">
        <v>13</v>
      </c>
      <c r="E64" s="129" t="s">
        <v>14</v>
      </c>
      <c r="F64" s="129" t="s">
        <v>15</v>
      </c>
      <c r="G64" s="130" t="s">
        <v>83</v>
      </c>
    </row>
    <row r="66" spans="1:7" ht="18">
      <c r="A66" s="131" t="s">
        <v>11</v>
      </c>
      <c r="B66" s="132" t="s">
        <v>84</v>
      </c>
      <c r="C66" s="133" t="s">
        <v>85</v>
      </c>
      <c r="D66" s="134" t="s">
        <v>86</v>
      </c>
      <c r="E66" s="134" t="s">
        <v>87</v>
      </c>
      <c r="F66" s="135" t="s">
        <v>88</v>
      </c>
      <c r="G66" s="134" t="s">
        <v>83</v>
      </c>
    </row>
  </sheetData>
  <mergeCells count="12">
    <mergeCell ref="D36:E36"/>
    <mergeCell ref="A4:A5"/>
    <mergeCell ref="A36:A37"/>
    <mergeCell ref="B4:B5"/>
    <mergeCell ref="B36:B37"/>
    <mergeCell ref="C4:C5"/>
    <mergeCell ref="C36:C37"/>
    <mergeCell ref="B1:E1"/>
    <mergeCell ref="D2:E2"/>
    <mergeCell ref="D4:E4"/>
    <mergeCell ref="B33:E33"/>
    <mergeCell ref="D34:E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2" manualBreakCount="2">
    <brk id="8" max="60" man="1"/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opLeftCell="A52" zoomScale="74" zoomScaleNormal="74" workbookViewId="0">
      <selection activeCell="A63" sqref="A63:G65"/>
    </sheetView>
  </sheetViews>
  <sheetFormatPr defaultColWidth="9" defaultRowHeight="15"/>
  <cols>
    <col min="1" max="1" width="12.42578125" customWidth="1"/>
    <col min="2" max="2" width="43.5703125" customWidth="1"/>
    <col min="3" max="3" width="18.28515625" customWidth="1"/>
    <col min="4" max="4" width="14.85546875" customWidth="1"/>
    <col min="5" max="5" width="15.5703125" customWidth="1"/>
    <col min="6" max="6" width="16.85546875" customWidth="1"/>
    <col min="7" max="7" width="15.28515625" customWidth="1"/>
    <col min="8" max="8" width="0.7109375" customWidth="1"/>
    <col min="9" max="9" width="8.85546875" customWidth="1"/>
    <col min="10" max="10" width="14.5703125" customWidth="1"/>
    <col min="11" max="11" width="16.5703125" customWidth="1"/>
    <col min="12" max="12" width="13.5703125" customWidth="1"/>
    <col min="13" max="13" width="12.85546875" customWidth="1"/>
    <col min="14" max="14" width="11.7109375" customWidth="1"/>
    <col min="15" max="15" width="12.28515625" customWidth="1"/>
  </cols>
  <sheetData>
    <row r="1" spans="1:11" ht="25.5">
      <c r="B1" s="615" t="s">
        <v>0</v>
      </c>
      <c r="C1" s="615"/>
      <c r="D1" s="615"/>
      <c r="E1" s="615"/>
      <c r="F1" s="15"/>
      <c r="G1" s="15"/>
      <c r="H1" s="15"/>
    </row>
    <row r="2" spans="1:11" ht="21" customHeight="1">
      <c r="B2" s="518" t="s">
        <v>31</v>
      </c>
      <c r="C2" s="229"/>
      <c r="D2" s="626" t="s">
        <v>89</v>
      </c>
      <c r="E2" s="627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5.75" customHeight="1">
      <c r="A4" s="630" t="s">
        <v>2</v>
      </c>
      <c r="B4" s="632" t="s">
        <v>3</v>
      </c>
      <c r="C4" s="634" t="s">
        <v>90</v>
      </c>
      <c r="D4" s="628" t="s">
        <v>5</v>
      </c>
      <c r="E4" s="629"/>
      <c r="F4" s="380" t="s">
        <v>6</v>
      </c>
      <c r="G4" s="381" t="s">
        <v>6</v>
      </c>
      <c r="H4" s="232"/>
    </row>
    <row r="5" spans="1:11" ht="16.5" customHeight="1">
      <c r="A5" s="631"/>
      <c r="B5" s="633"/>
      <c r="C5" s="635"/>
      <c r="D5" s="382" t="s">
        <v>33</v>
      </c>
      <c r="E5" s="383" t="s">
        <v>34</v>
      </c>
      <c r="F5" s="382" t="s">
        <v>33</v>
      </c>
      <c r="G5" s="384" t="s">
        <v>34</v>
      </c>
      <c r="H5" s="235"/>
    </row>
    <row r="6" spans="1:11" ht="56.25" customHeight="1">
      <c r="A6" s="148">
        <v>232</v>
      </c>
      <c r="B6" s="149" t="s">
        <v>91</v>
      </c>
      <c r="C6" s="150" t="s">
        <v>92</v>
      </c>
      <c r="D6" s="151" t="s">
        <v>93</v>
      </c>
      <c r="E6" s="151" t="s">
        <v>10</v>
      </c>
      <c r="F6" s="151" t="s">
        <v>94</v>
      </c>
      <c r="G6" s="152" t="s">
        <v>95</v>
      </c>
      <c r="H6" s="316"/>
      <c r="K6" s="32"/>
    </row>
    <row r="7" spans="1:11" ht="52.5">
      <c r="A7" s="33" t="s">
        <v>11</v>
      </c>
      <c r="B7" s="34" t="s">
        <v>96</v>
      </c>
      <c r="C7" s="35" t="s">
        <v>12</v>
      </c>
      <c r="D7" s="36" t="s">
        <v>97</v>
      </c>
      <c r="E7" s="36" t="s">
        <v>87</v>
      </c>
      <c r="F7" s="36" t="s">
        <v>98</v>
      </c>
      <c r="G7" s="37" t="s">
        <v>99</v>
      </c>
      <c r="H7" s="316"/>
    </row>
    <row r="8" spans="1:11" ht="26.25">
      <c r="A8" s="69">
        <v>1</v>
      </c>
      <c r="B8" s="39" t="s">
        <v>100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519">
        <v>82</v>
      </c>
      <c r="B9" s="494" t="s">
        <v>101</v>
      </c>
      <c r="C9" s="495"/>
      <c r="D9" s="496" t="s">
        <v>17</v>
      </c>
      <c r="E9" s="496">
        <v>100</v>
      </c>
      <c r="F9" s="496" t="s">
        <v>26</v>
      </c>
      <c r="G9" s="497" t="s">
        <v>26</v>
      </c>
      <c r="H9" s="316"/>
    </row>
    <row r="10" spans="1:11" ht="25.5">
      <c r="A10" s="520"/>
      <c r="B10" s="247" t="s">
        <v>19</v>
      </c>
      <c r="C10" s="521"/>
      <c r="D10" s="394"/>
      <c r="E10" s="395"/>
      <c r="F10" s="394"/>
      <c r="G10" s="396"/>
      <c r="H10" s="316"/>
    </row>
    <row r="11" spans="1:11" ht="51" customHeight="1">
      <c r="A11" s="255">
        <v>94</v>
      </c>
      <c r="B11" s="256" t="s">
        <v>102</v>
      </c>
      <c r="C11" s="257"/>
      <c r="D11" s="203">
        <v>150</v>
      </c>
      <c r="E11" s="204">
        <v>200</v>
      </c>
      <c r="F11" s="203">
        <v>105</v>
      </c>
      <c r="G11" s="205">
        <v>140</v>
      </c>
      <c r="H11" s="316"/>
    </row>
    <row r="12" spans="1:11" ht="48.75" customHeight="1">
      <c r="A12" s="522" t="s">
        <v>103</v>
      </c>
      <c r="B12" s="386" t="s">
        <v>104</v>
      </c>
      <c r="C12" s="523"/>
      <c r="D12" s="290" t="s">
        <v>105</v>
      </c>
      <c r="E12" s="524" t="s">
        <v>106</v>
      </c>
      <c r="F12" s="290" t="s">
        <v>107</v>
      </c>
      <c r="G12" s="525" t="s">
        <v>108</v>
      </c>
      <c r="H12" s="316"/>
    </row>
    <row r="13" spans="1:11" ht="36.75" customHeight="1">
      <c r="A13" s="522" t="s">
        <v>109</v>
      </c>
      <c r="B13" s="288" t="s">
        <v>110</v>
      </c>
      <c r="C13" s="289" t="s">
        <v>111</v>
      </c>
      <c r="D13" s="207" t="s">
        <v>20</v>
      </c>
      <c r="E13" s="410" t="s">
        <v>21</v>
      </c>
      <c r="F13" s="207" t="s">
        <v>112</v>
      </c>
      <c r="G13" s="208" t="s">
        <v>113</v>
      </c>
      <c r="H13" s="316"/>
    </row>
    <row r="14" spans="1:11" ht="45.75" customHeight="1">
      <c r="A14" s="69">
        <v>148</v>
      </c>
      <c r="B14" s="34" t="s">
        <v>114</v>
      </c>
      <c r="C14" s="70"/>
      <c r="D14" s="185">
        <v>40</v>
      </c>
      <c r="E14" s="186">
        <v>50</v>
      </c>
      <c r="F14" s="185">
        <v>4.4000000000000004</v>
      </c>
      <c r="G14" s="187">
        <v>5.5</v>
      </c>
      <c r="H14" s="349"/>
    </row>
    <row r="15" spans="1:11" ht="26.25">
      <c r="A15" s="276">
        <v>494</v>
      </c>
      <c r="B15" s="526" t="s">
        <v>115</v>
      </c>
      <c r="C15" s="70"/>
      <c r="D15" s="527">
        <v>150</v>
      </c>
      <c r="E15" s="528">
        <v>180</v>
      </c>
      <c r="F15" s="527">
        <v>54</v>
      </c>
      <c r="G15" s="529">
        <v>64.8</v>
      </c>
      <c r="H15" s="316"/>
    </row>
    <row r="16" spans="1:11" ht="25.5">
      <c r="A16" s="530">
        <v>1</v>
      </c>
      <c r="B16" s="531" t="s">
        <v>22</v>
      </c>
      <c r="C16" s="176"/>
      <c r="D16" s="532">
        <v>40</v>
      </c>
      <c r="E16" s="533">
        <v>50</v>
      </c>
      <c r="F16" s="532" t="s">
        <v>116</v>
      </c>
      <c r="G16" s="534" t="s">
        <v>117</v>
      </c>
      <c r="H16" s="316"/>
    </row>
    <row r="17" spans="1:8" ht="25.5">
      <c r="A17" s="520"/>
      <c r="B17" s="247" t="s">
        <v>23</v>
      </c>
      <c r="C17" s="521"/>
      <c r="D17" s="394"/>
      <c r="E17" s="394"/>
      <c r="F17" s="394"/>
      <c r="G17" s="396"/>
      <c r="H17" s="316"/>
    </row>
    <row r="18" spans="1:8" s="12" customFormat="1" ht="25.5">
      <c r="A18" s="535">
        <v>470</v>
      </c>
      <c r="B18" s="531" t="s">
        <v>24</v>
      </c>
      <c r="C18" s="176"/>
      <c r="D18" s="356">
        <v>160</v>
      </c>
      <c r="E18" s="356">
        <v>160</v>
      </c>
      <c r="F18" s="356">
        <v>71.7</v>
      </c>
      <c r="G18" s="358">
        <v>71.7</v>
      </c>
      <c r="H18" s="316"/>
    </row>
    <row r="19" spans="1:8" ht="25.5">
      <c r="A19" s="522"/>
      <c r="B19" s="155"/>
      <c r="C19" s="156"/>
      <c r="D19" s="207"/>
      <c r="E19" s="207"/>
      <c r="F19" s="207"/>
      <c r="G19" s="208"/>
      <c r="H19" s="316"/>
    </row>
    <row r="20" spans="1:8" ht="29.25" customHeight="1">
      <c r="A20" s="33" t="s">
        <v>118</v>
      </c>
      <c r="B20" s="34" t="s">
        <v>119</v>
      </c>
      <c r="C20" s="88"/>
      <c r="D20" s="89" t="s">
        <v>120</v>
      </c>
      <c r="E20" s="90" t="s">
        <v>121</v>
      </c>
      <c r="F20" s="89" t="s">
        <v>122</v>
      </c>
      <c r="G20" s="91" t="s">
        <v>123</v>
      </c>
      <c r="H20" s="316"/>
    </row>
    <row r="21" spans="1:8" s="13" customFormat="1" ht="25.5">
      <c r="A21" s="536"/>
      <c r="B21" s="247" t="s">
        <v>27</v>
      </c>
      <c r="C21" s="521"/>
      <c r="D21" s="394"/>
      <c r="E21" s="394"/>
      <c r="F21" s="394"/>
      <c r="G21" s="396"/>
      <c r="H21" s="316"/>
    </row>
    <row r="22" spans="1:8" ht="35.25" customHeight="1">
      <c r="A22" s="174">
        <v>377</v>
      </c>
      <c r="B22" s="288" t="s">
        <v>124</v>
      </c>
      <c r="C22" s="537"/>
      <c r="D22" s="207">
        <v>200</v>
      </c>
      <c r="E22" s="410">
        <v>250</v>
      </c>
      <c r="F22" s="207">
        <v>117.2</v>
      </c>
      <c r="G22" s="208">
        <v>152.54</v>
      </c>
      <c r="H22" s="368"/>
    </row>
    <row r="23" spans="1:8" ht="50.25" customHeight="1">
      <c r="A23" s="69">
        <v>9</v>
      </c>
      <c r="B23" s="359" t="s">
        <v>125</v>
      </c>
      <c r="C23" s="360"/>
      <c r="D23" s="89" t="s">
        <v>126</v>
      </c>
      <c r="E23" s="90" t="s">
        <v>126</v>
      </c>
      <c r="F23" s="89" t="s">
        <v>127</v>
      </c>
      <c r="G23" s="91" t="s">
        <v>127</v>
      </c>
      <c r="H23" s="368"/>
    </row>
    <row r="24" spans="1:8" ht="25.5">
      <c r="A24" s="522">
        <v>457</v>
      </c>
      <c r="B24" s="155" t="s">
        <v>128</v>
      </c>
      <c r="C24" s="156"/>
      <c r="D24" s="207">
        <v>150</v>
      </c>
      <c r="E24" s="207">
        <v>180</v>
      </c>
      <c r="F24" s="207">
        <v>31.7</v>
      </c>
      <c r="G24" s="208">
        <v>34.200000000000003</v>
      </c>
      <c r="H24" s="368"/>
    </row>
    <row r="25" spans="1:8" ht="26.25">
      <c r="A25" s="33">
        <v>2</v>
      </c>
      <c r="B25" s="34" t="s">
        <v>129</v>
      </c>
      <c r="C25" s="88"/>
      <c r="D25" s="89" t="s">
        <v>120</v>
      </c>
      <c r="E25" s="90" t="s">
        <v>121</v>
      </c>
      <c r="F25" s="89" t="s">
        <v>130</v>
      </c>
      <c r="G25" s="91" t="s">
        <v>131</v>
      </c>
      <c r="H25" s="316"/>
    </row>
    <row r="26" spans="1:8" ht="26.25">
      <c r="A26" s="538"/>
      <c r="B26" s="539" t="s">
        <v>132</v>
      </c>
      <c r="C26" s="540"/>
      <c r="D26" s="541">
        <v>1665</v>
      </c>
      <c r="E26" s="541">
        <v>1975</v>
      </c>
      <c r="F26" s="541">
        <v>1363.01</v>
      </c>
      <c r="G26" s="542">
        <v>1700</v>
      </c>
      <c r="H26" s="305"/>
    </row>
    <row r="27" spans="1:8">
      <c r="B27" s="124" t="s">
        <v>133</v>
      </c>
      <c r="C27" s="124"/>
      <c r="D27" s="124"/>
      <c r="E27" s="124"/>
      <c r="H27" s="124"/>
    </row>
    <row r="28" spans="1:8">
      <c r="F28" s="543"/>
      <c r="G28" s="543"/>
    </row>
    <row r="29" spans="1:8">
      <c r="F29" s="125"/>
      <c r="G29" s="125"/>
    </row>
    <row r="30" spans="1:8">
      <c r="F30" s="125"/>
      <c r="G30" s="125"/>
    </row>
    <row r="31" spans="1:8">
      <c r="F31" s="125"/>
      <c r="G31" s="125"/>
    </row>
    <row r="32" spans="1:8" ht="25.5">
      <c r="B32" s="615" t="s">
        <v>0</v>
      </c>
      <c r="C32" s="615"/>
      <c r="D32" s="615"/>
      <c r="E32" s="615"/>
      <c r="F32" s="15"/>
      <c r="G32" s="15"/>
    </row>
    <row r="33" spans="1:13" ht="24">
      <c r="B33" s="518" t="s">
        <v>31</v>
      </c>
      <c r="C33" s="229"/>
      <c r="D33" s="626" t="s">
        <v>89</v>
      </c>
      <c r="E33" s="627"/>
      <c r="F33" s="19"/>
      <c r="G33" s="19"/>
    </row>
    <row r="34" spans="1:13">
      <c r="B34" s="230"/>
      <c r="C34" s="230"/>
      <c r="D34" s="230"/>
      <c r="E34" s="230"/>
      <c r="F34" s="230"/>
      <c r="G34" s="230"/>
    </row>
    <row r="35" spans="1:13" ht="18.75" customHeight="1">
      <c r="A35" s="630" t="s">
        <v>2</v>
      </c>
      <c r="B35" s="632" t="s">
        <v>3</v>
      </c>
      <c r="C35" s="634" t="s">
        <v>90</v>
      </c>
      <c r="D35" s="628" t="s">
        <v>5</v>
      </c>
      <c r="E35" s="629"/>
      <c r="F35" s="380" t="s">
        <v>6</v>
      </c>
      <c r="G35" s="381" t="s">
        <v>6</v>
      </c>
    </row>
    <row r="36" spans="1:13" ht="26.25" customHeight="1">
      <c r="A36" s="631"/>
      <c r="B36" s="633"/>
      <c r="C36" s="635"/>
      <c r="D36" s="382" t="s">
        <v>33</v>
      </c>
      <c r="E36" s="383" t="s">
        <v>34</v>
      </c>
      <c r="F36" s="382" t="s">
        <v>33</v>
      </c>
      <c r="G36" s="384" t="s">
        <v>34</v>
      </c>
      <c r="H36" s="15"/>
    </row>
    <row r="37" spans="1:13" ht="84">
      <c r="A37" s="148">
        <v>232</v>
      </c>
      <c r="B37" s="149" t="s">
        <v>91</v>
      </c>
      <c r="C37" s="150" t="s">
        <v>92</v>
      </c>
      <c r="D37" s="151" t="s">
        <v>93</v>
      </c>
      <c r="E37" s="151" t="s">
        <v>10</v>
      </c>
      <c r="F37" s="151" t="s">
        <v>94</v>
      </c>
      <c r="G37" s="152" t="s">
        <v>95</v>
      </c>
      <c r="H37" s="19"/>
    </row>
    <row r="38" spans="1:13" ht="52.5">
      <c r="A38" s="33" t="s">
        <v>11</v>
      </c>
      <c r="B38" s="34" t="s">
        <v>96</v>
      </c>
      <c r="C38" s="35" t="s">
        <v>12</v>
      </c>
      <c r="D38" s="36" t="s">
        <v>97</v>
      </c>
      <c r="E38" s="36" t="s">
        <v>87</v>
      </c>
      <c r="F38" s="36" t="s">
        <v>98</v>
      </c>
      <c r="G38" s="37" t="s">
        <v>99</v>
      </c>
      <c r="H38" s="230"/>
    </row>
    <row r="39" spans="1:13" ht="26.25">
      <c r="A39" s="69">
        <v>1</v>
      </c>
      <c r="B39" s="39" t="s">
        <v>100</v>
      </c>
      <c r="C39" s="40"/>
      <c r="D39" s="41">
        <v>35</v>
      </c>
      <c r="E39" s="41">
        <v>45</v>
      </c>
      <c r="F39" s="41">
        <v>78</v>
      </c>
      <c r="G39" s="42">
        <v>100</v>
      </c>
      <c r="H39" s="232"/>
    </row>
    <row r="40" spans="1:13" ht="26.25">
      <c r="A40" s="519">
        <v>82</v>
      </c>
      <c r="B40" s="494" t="s">
        <v>101</v>
      </c>
      <c r="C40" s="495"/>
      <c r="D40" s="496" t="s">
        <v>17</v>
      </c>
      <c r="E40" s="496">
        <v>100</v>
      </c>
      <c r="F40" s="496" t="s">
        <v>26</v>
      </c>
      <c r="G40" s="497" t="s">
        <v>26</v>
      </c>
      <c r="H40" s="235"/>
    </row>
    <row r="41" spans="1:13" ht="25.5">
      <c r="A41" s="520"/>
      <c r="B41" s="247" t="s">
        <v>19</v>
      </c>
      <c r="C41" s="521"/>
      <c r="D41" s="394"/>
      <c r="E41" s="395"/>
      <c r="F41" s="394"/>
      <c r="G41" s="396"/>
      <c r="H41" s="316"/>
    </row>
    <row r="42" spans="1:13" ht="30.75" customHeight="1">
      <c r="A42" s="255">
        <v>94</v>
      </c>
      <c r="B42" s="256" t="s">
        <v>102</v>
      </c>
      <c r="C42" s="257"/>
      <c r="D42" s="203">
        <v>150</v>
      </c>
      <c r="E42" s="204">
        <v>200</v>
      </c>
      <c r="F42" s="203">
        <v>105</v>
      </c>
      <c r="G42" s="205">
        <v>140</v>
      </c>
      <c r="H42" s="316"/>
    </row>
    <row r="43" spans="1:13" ht="57.75" customHeight="1">
      <c r="A43" s="522" t="s">
        <v>103</v>
      </c>
      <c r="B43" s="386" t="s">
        <v>104</v>
      </c>
      <c r="C43" s="523"/>
      <c r="D43" s="290" t="s">
        <v>105</v>
      </c>
      <c r="E43" s="524" t="s">
        <v>106</v>
      </c>
      <c r="F43" s="290" t="s">
        <v>107</v>
      </c>
      <c r="G43" s="525" t="s">
        <v>108</v>
      </c>
      <c r="H43" s="316"/>
    </row>
    <row r="44" spans="1:13" ht="36">
      <c r="A44" s="522" t="s">
        <v>109</v>
      </c>
      <c r="B44" s="288" t="s">
        <v>110</v>
      </c>
      <c r="C44" s="289" t="s">
        <v>111</v>
      </c>
      <c r="D44" s="207" t="s">
        <v>20</v>
      </c>
      <c r="E44" s="410" t="s">
        <v>21</v>
      </c>
      <c r="F44" s="207" t="s">
        <v>112</v>
      </c>
      <c r="G44" s="208" t="s">
        <v>113</v>
      </c>
      <c r="H44" s="316"/>
    </row>
    <row r="45" spans="1:13" ht="49.5" customHeight="1">
      <c r="A45" s="69">
        <v>148</v>
      </c>
      <c r="B45" s="34" t="s">
        <v>114</v>
      </c>
      <c r="C45" s="70"/>
      <c r="D45" s="185">
        <v>40</v>
      </c>
      <c r="E45" s="186">
        <v>50</v>
      </c>
      <c r="F45" s="185">
        <v>4.4000000000000004</v>
      </c>
      <c r="G45" s="187">
        <v>5.5</v>
      </c>
      <c r="H45" s="316"/>
    </row>
    <row r="46" spans="1:13" ht="30" customHeight="1">
      <c r="A46" s="276">
        <v>494</v>
      </c>
      <c r="B46" s="526" t="s">
        <v>115</v>
      </c>
      <c r="C46" s="70"/>
      <c r="D46" s="527">
        <v>150</v>
      </c>
      <c r="E46" s="528">
        <v>180</v>
      </c>
      <c r="F46" s="527">
        <v>54</v>
      </c>
      <c r="G46" s="529">
        <v>64.8</v>
      </c>
      <c r="H46" s="316"/>
    </row>
    <row r="47" spans="1:13" ht="33.75" customHeight="1">
      <c r="A47" s="530">
        <v>1</v>
      </c>
      <c r="B47" s="531" t="s">
        <v>22</v>
      </c>
      <c r="C47" s="176"/>
      <c r="D47" s="532">
        <v>40</v>
      </c>
      <c r="E47" s="533">
        <v>50</v>
      </c>
      <c r="F47" s="532" t="s">
        <v>116</v>
      </c>
      <c r="G47" s="534" t="s">
        <v>117</v>
      </c>
      <c r="H47" s="316"/>
      <c r="M47" t="s">
        <v>134</v>
      </c>
    </row>
    <row r="48" spans="1:13" ht="25.5">
      <c r="A48" s="520"/>
      <c r="B48" s="247" t="s">
        <v>23</v>
      </c>
      <c r="C48" s="521"/>
      <c r="D48" s="394"/>
      <c r="E48" s="394"/>
      <c r="F48" s="394"/>
      <c r="G48" s="396"/>
      <c r="H48" s="316"/>
    </row>
    <row r="49" spans="1:8" ht="25.5">
      <c r="A49" s="535">
        <v>470</v>
      </c>
      <c r="B49" s="531" t="s">
        <v>24</v>
      </c>
      <c r="C49" s="176"/>
      <c r="D49" s="356">
        <v>160</v>
      </c>
      <c r="E49" s="356">
        <v>160</v>
      </c>
      <c r="F49" s="356">
        <v>71.7</v>
      </c>
      <c r="G49" s="358">
        <v>71.7</v>
      </c>
      <c r="H49" s="349"/>
    </row>
    <row r="50" spans="1:8" ht="25.5">
      <c r="A50" s="522"/>
      <c r="B50" s="155"/>
      <c r="C50" s="156"/>
      <c r="D50" s="207"/>
      <c r="E50" s="207"/>
      <c r="F50" s="207"/>
      <c r="G50" s="208"/>
      <c r="H50" s="316"/>
    </row>
    <row r="51" spans="1:8" ht="26.25">
      <c r="A51" s="33" t="s">
        <v>118</v>
      </c>
      <c r="B51" s="34" t="s">
        <v>119</v>
      </c>
      <c r="C51" s="88"/>
      <c r="D51" s="89" t="s">
        <v>120</v>
      </c>
      <c r="E51" s="90" t="s">
        <v>121</v>
      </c>
      <c r="F51" s="89" t="s">
        <v>122</v>
      </c>
      <c r="G51" s="91" t="s">
        <v>123</v>
      </c>
      <c r="H51" s="316"/>
    </row>
    <row r="52" spans="1:8" ht="25.5">
      <c r="A52" s="536"/>
      <c r="B52" s="247" t="s">
        <v>27</v>
      </c>
      <c r="C52" s="521"/>
      <c r="D52" s="394"/>
      <c r="E52" s="394"/>
      <c r="F52" s="394"/>
      <c r="G52" s="396"/>
      <c r="H52" s="316"/>
    </row>
    <row r="53" spans="1:8" ht="25.5">
      <c r="A53" s="174">
        <v>377</v>
      </c>
      <c r="B53" s="288" t="s">
        <v>124</v>
      </c>
      <c r="C53" s="537"/>
      <c r="D53" s="207">
        <v>200</v>
      </c>
      <c r="E53" s="410">
        <v>250</v>
      </c>
      <c r="F53" s="207">
        <v>117.2</v>
      </c>
      <c r="G53" s="208">
        <v>152.54</v>
      </c>
      <c r="H53" s="316"/>
    </row>
    <row r="54" spans="1:8" ht="52.5">
      <c r="A54" s="69">
        <v>9</v>
      </c>
      <c r="B54" s="359" t="s">
        <v>125</v>
      </c>
      <c r="C54" s="360"/>
      <c r="D54" s="89" t="s">
        <v>126</v>
      </c>
      <c r="E54" s="90" t="s">
        <v>126</v>
      </c>
      <c r="F54" s="89" t="s">
        <v>127</v>
      </c>
      <c r="G54" s="91" t="s">
        <v>127</v>
      </c>
      <c r="H54" s="316"/>
    </row>
    <row r="55" spans="1:8" ht="25.5">
      <c r="A55" s="522">
        <v>457</v>
      </c>
      <c r="B55" s="155" t="s">
        <v>128</v>
      </c>
      <c r="C55" s="156"/>
      <c r="D55" s="207">
        <v>150</v>
      </c>
      <c r="E55" s="207">
        <v>180</v>
      </c>
      <c r="F55" s="207">
        <v>31.7</v>
      </c>
      <c r="G55" s="208">
        <v>34.200000000000003</v>
      </c>
      <c r="H55" s="316"/>
    </row>
    <row r="56" spans="1:8" ht="26.25">
      <c r="A56" s="33">
        <v>2</v>
      </c>
      <c r="B56" s="34" t="s">
        <v>129</v>
      </c>
      <c r="C56" s="88"/>
      <c r="D56" s="89" t="s">
        <v>120</v>
      </c>
      <c r="E56" s="90" t="s">
        <v>121</v>
      </c>
      <c r="F56" s="89" t="s">
        <v>130</v>
      </c>
      <c r="G56" s="91" t="s">
        <v>131</v>
      </c>
      <c r="H56" s="316"/>
    </row>
    <row r="57" spans="1:8" ht="26.25">
      <c r="A57" s="538"/>
      <c r="B57" s="539" t="s">
        <v>132</v>
      </c>
      <c r="C57" s="540"/>
      <c r="D57" s="541">
        <v>1665</v>
      </c>
      <c r="E57" s="541">
        <v>1975</v>
      </c>
      <c r="F57" s="541">
        <v>1363.01</v>
      </c>
      <c r="G57" s="542">
        <v>1700</v>
      </c>
      <c r="H57" s="368"/>
    </row>
    <row r="58" spans="1:8">
      <c r="B58" s="124" t="s">
        <v>133</v>
      </c>
      <c r="C58" s="124"/>
      <c r="D58" s="124"/>
      <c r="E58" s="124"/>
      <c r="H58" s="368"/>
    </row>
    <row r="59" spans="1:8">
      <c r="F59" s="543"/>
      <c r="G59" s="543"/>
      <c r="H59" s="368"/>
    </row>
    <row r="60" spans="1:8" ht="15.75">
      <c r="A60" s="544"/>
    </row>
    <row r="61" spans="1:8" ht="15.75" customHeight="1"/>
    <row r="63" spans="1:8" ht="18.75">
      <c r="A63" s="126" t="s">
        <v>11</v>
      </c>
      <c r="B63" s="127" t="s">
        <v>82</v>
      </c>
      <c r="C63" s="128" t="s">
        <v>12</v>
      </c>
      <c r="D63" s="129" t="s">
        <v>13</v>
      </c>
      <c r="E63" s="129" t="s">
        <v>14</v>
      </c>
      <c r="F63" s="129" t="s">
        <v>15</v>
      </c>
      <c r="G63" s="130" t="s">
        <v>83</v>
      </c>
    </row>
    <row r="65" spans="1:7" ht="18">
      <c r="A65" s="131" t="s">
        <v>11</v>
      </c>
      <c r="B65" s="132" t="s">
        <v>84</v>
      </c>
      <c r="C65" s="133" t="s">
        <v>85</v>
      </c>
      <c r="D65" s="134" t="s">
        <v>86</v>
      </c>
      <c r="E65" s="134" t="s">
        <v>87</v>
      </c>
      <c r="F65" s="135" t="s">
        <v>88</v>
      </c>
      <c r="G65" s="134" t="s">
        <v>83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41" orientation="portrait"/>
  <colBreaks count="1" manualBreakCount="1">
    <brk id="8" max="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C1" zoomScale="70" zoomScaleNormal="70" workbookViewId="0">
      <selection activeCell="J16" sqref="J16"/>
    </sheetView>
  </sheetViews>
  <sheetFormatPr defaultColWidth="9" defaultRowHeight="15"/>
  <cols>
    <col min="1" max="1" width="10.140625" customWidth="1"/>
    <col min="2" max="2" width="39.85546875" customWidth="1"/>
    <col min="3" max="3" width="21.140625" customWidth="1"/>
    <col min="4" max="4" width="17.28515625" customWidth="1"/>
    <col min="5" max="5" width="17.5703125" customWidth="1"/>
    <col min="6" max="6" width="15.140625" customWidth="1"/>
    <col min="7" max="7" width="17.42578125" customWidth="1"/>
    <col min="8" max="8" width="0.5703125" customWidth="1"/>
    <col min="9" max="9" width="9.42578125" customWidth="1"/>
    <col min="10" max="10" width="37.140625" customWidth="1"/>
    <col min="11" max="11" width="17.5703125" customWidth="1"/>
    <col min="12" max="12" width="13.5703125" customWidth="1"/>
    <col min="13" max="13" width="12.85546875" customWidth="1"/>
    <col min="14" max="14" width="12.7109375" customWidth="1"/>
    <col min="15" max="15" width="12.140625" customWidth="1"/>
  </cols>
  <sheetData>
    <row r="1" spans="1:16" ht="25.5">
      <c r="B1" s="615" t="s">
        <v>0</v>
      </c>
      <c r="C1" s="615"/>
      <c r="D1" s="615"/>
      <c r="E1" s="615"/>
      <c r="F1" s="15"/>
      <c r="G1" s="15"/>
      <c r="H1" s="15"/>
    </row>
    <row r="2" spans="1:16" ht="21" customHeight="1">
      <c r="B2" s="17" t="s">
        <v>31</v>
      </c>
      <c r="C2" s="229"/>
      <c r="D2" s="636" t="s">
        <v>135</v>
      </c>
      <c r="E2" s="637"/>
      <c r="F2" s="19"/>
      <c r="G2" s="19"/>
      <c r="H2" s="19"/>
    </row>
    <row r="3" spans="1:16">
      <c r="B3" s="230"/>
      <c r="C3" s="230"/>
      <c r="D3" s="230"/>
      <c r="E3" s="230"/>
      <c r="F3" s="230"/>
      <c r="G3" s="230"/>
      <c r="H3" s="230"/>
    </row>
    <row r="4" spans="1:16" ht="15.75" customHeight="1">
      <c r="A4" s="640" t="s">
        <v>2</v>
      </c>
      <c r="B4" s="642" t="s">
        <v>3</v>
      </c>
      <c r="C4" s="644" t="s">
        <v>90</v>
      </c>
      <c r="D4" s="638" t="s">
        <v>5</v>
      </c>
      <c r="E4" s="639"/>
      <c r="F4" s="231" t="s">
        <v>6</v>
      </c>
      <c r="G4" s="231" t="s">
        <v>6</v>
      </c>
      <c r="H4" s="232"/>
    </row>
    <row r="5" spans="1:16" ht="24.75" customHeight="1">
      <c r="A5" s="641"/>
      <c r="B5" s="643"/>
      <c r="C5" s="645"/>
      <c r="D5" s="485" t="s">
        <v>33</v>
      </c>
      <c r="E5" s="486" t="s">
        <v>34</v>
      </c>
      <c r="F5" s="485" t="s">
        <v>33</v>
      </c>
      <c r="G5" s="486" t="s">
        <v>34</v>
      </c>
      <c r="H5" s="235"/>
    </row>
    <row r="6" spans="1:16" s="374" customFormat="1" ht="51">
      <c r="A6" s="311">
        <v>234</v>
      </c>
      <c r="B6" s="312" t="s">
        <v>136</v>
      </c>
      <c r="C6" s="313" t="s">
        <v>137</v>
      </c>
      <c r="D6" s="314" t="s">
        <v>138</v>
      </c>
      <c r="E6" s="314" t="s">
        <v>138</v>
      </c>
      <c r="F6" s="314" t="s">
        <v>139</v>
      </c>
      <c r="G6" s="315" t="s">
        <v>140</v>
      </c>
      <c r="H6" s="487"/>
      <c r="K6" s="488"/>
    </row>
    <row r="7" spans="1:16" ht="26.25">
      <c r="A7" s="69" t="s">
        <v>41</v>
      </c>
      <c r="B7" s="317" t="s">
        <v>42</v>
      </c>
      <c r="C7" s="318" t="s">
        <v>43</v>
      </c>
      <c r="D7" s="62" t="s">
        <v>44</v>
      </c>
      <c r="E7" s="62" t="s">
        <v>14</v>
      </c>
      <c r="F7" s="62" t="s">
        <v>45</v>
      </c>
      <c r="G7" s="63" t="s">
        <v>46</v>
      </c>
      <c r="H7" s="239"/>
      <c r="J7" s="126"/>
      <c r="K7" s="127"/>
      <c r="L7" s="128"/>
      <c r="M7" s="129"/>
      <c r="N7" s="129"/>
      <c r="O7" s="129"/>
      <c r="P7" s="130"/>
    </row>
    <row r="8" spans="1:16" ht="26.25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  <c r="J8" s="489"/>
      <c r="K8" s="490"/>
      <c r="L8" s="491"/>
      <c r="M8" s="492"/>
      <c r="N8" s="492"/>
      <c r="O8" s="492"/>
      <c r="P8" s="492"/>
    </row>
    <row r="9" spans="1:16" ht="26.25">
      <c r="A9" s="38">
        <v>267</v>
      </c>
      <c r="B9" s="39" t="s">
        <v>142</v>
      </c>
      <c r="C9" s="40"/>
      <c r="D9" s="41">
        <v>20</v>
      </c>
      <c r="E9" s="41">
        <v>20</v>
      </c>
      <c r="F9" s="41">
        <v>31.5</v>
      </c>
      <c r="G9" s="42">
        <v>31.5</v>
      </c>
      <c r="H9" s="239"/>
    </row>
    <row r="10" spans="1:16" ht="26.25">
      <c r="A10" s="493">
        <v>82</v>
      </c>
      <c r="B10" s="494" t="s">
        <v>101</v>
      </c>
      <c r="C10" s="495"/>
      <c r="D10" s="496" t="s">
        <v>17</v>
      </c>
      <c r="E10" s="496">
        <v>100</v>
      </c>
      <c r="F10" s="496" t="s">
        <v>26</v>
      </c>
      <c r="G10" s="497" t="s">
        <v>26</v>
      </c>
      <c r="H10" s="239"/>
      <c r="J10" s="131"/>
      <c r="K10" s="132"/>
      <c r="L10" s="133"/>
      <c r="M10" s="134"/>
      <c r="N10" s="134"/>
      <c r="O10" s="135"/>
      <c r="P10" s="134"/>
    </row>
    <row r="11" spans="1:16" ht="26.25">
      <c r="A11" s="38"/>
      <c r="B11" s="494" t="s">
        <v>19</v>
      </c>
      <c r="C11" s="45"/>
      <c r="D11" s="498"/>
      <c r="E11" s="499"/>
      <c r="F11" s="498"/>
      <c r="G11" s="500"/>
      <c r="H11" s="239"/>
    </row>
    <row r="12" spans="1:16" ht="56.25" customHeight="1">
      <c r="A12" s="174" t="s">
        <v>143</v>
      </c>
      <c r="B12" s="258" t="s">
        <v>144</v>
      </c>
      <c r="C12" s="501" t="s">
        <v>145</v>
      </c>
      <c r="D12" s="177" t="s">
        <v>9</v>
      </c>
      <c r="E12" s="178" t="s">
        <v>87</v>
      </c>
      <c r="F12" s="177" t="s">
        <v>146</v>
      </c>
      <c r="G12" s="179" t="s">
        <v>147</v>
      </c>
      <c r="H12" s="239"/>
      <c r="I12" s="502"/>
    </row>
    <row r="13" spans="1:16" ht="51" customHeight="1">
      <c r="A13" s="404">
        <v>380</v>
      </c>
      <c r="B13" s="149" t="s">
        <v>148</v>
      </c>
      <c r="C13" s="108"/>
      <c r="D13" s="182">
        <v>160</v>
      </c>
      <c r="E13" s="183">
        <v>200</v>
      </c>
      <c r="F13" s="182">
        <v>110.4</v>
      </c>
      <c r="G13" s="184">
        <v>138</v>
      </c>
      <c r="H13" s="239"/>
    </row>
    <row r="14" spans="1:16" ht="51" customHeight="1">
      <c r="A14" s="69">
        <v>348</v>
      </c>
      <c r="B14" s="503" t="s">
        <v>149</v>
      </c>
      <c r="C14" s="35"/>
      <c r="D14" s="62">
        <v>60</v>
      </c>
      <c r="E14" s="61">
        <v>60</v>
      </c>
      <c r="F14" s="62">
        <v>100.5</v>
      </c>
      <c r="G14" s="63">
        <v>100.5</v>
      </c>
      <c r="H14" s="239"/>
    </row>
    <row r="15" spans="1:16" ht="33.75" customHeight="1">
      <c r="A15" s="504"/>
      <c r="B15" s="34"/>
      <c r="C15" s="70"/>
      <c r="D15" s="185"/>
      <c r="E15" s="186"/>
      <c r="F15" s="185"/>
      <c r="G15" s="187"/>
      <c r="H15" s="270"/>
    </row>
    <row r="16" spans="1:16" ht="26.25">
      <c r="A16" s="505">
        <v>495</v>
      </c>
      <c r="B16" s="479" t="s">
        <v>150</v>
      </c>
      <c r="C16" s="480"/>
      <c r="D16" s="506" t="s">
        <v>151</v>
      </c>
      <c r="E16" s="507" t="s">
        <v>152</v>
      </c>
      <c r="F16" s="506" t="s">
        <v>153</v>
      </c>
      <c r="G16" s="508" t="s">
        <v>154</v>
      </c>
      <c r="H16" s="239">
        <v>65</v>
      </c>
      <c r="M16" s="374"/>
    </row>
    <row r="17" spans="1:8" ht="26.25">
      <c r="A17" s="505">
        <v>1</v>
      </c>
      <c r="B17" s="479" t="s">
        <v>155</v>
      </c>
      <c r="C17" s="480"/>
      <c r="D17" s="506">
        <v>40</v>
      </c>
      <c r="E17" s="507">
        <v>50</v>
      </c>
      <c r="F17" s="506" t="s">
        <v>116</v>
      </c>
      <c r="G17" s="508" t="s">
        <v>117</v>
      </c>
      <c r="H17" s="239"/>
    </row>
    <row r="18" spans="1:8" ht="26.25">
      <c r="A18" s="43"/>
      <c r="B18" s="494" t="s">
        <v>23</v>
      </c>
      <c r="C18" s="45"/>
      <c r="D18" s="498"/>
      <c r="E18" s="499"/>
      <c r="F18" s="498"/>
      <c r="G18" s="500"/>
      <c r="H18" s="239"/>
    </row>
    <row r="19" spans="1:8" s="12" customFormat="1" ht="26.25">
      <c r="A19" s="509">
        <v>399</v>
      </c>
      <c r="B19" s="414" t="s">
        <v>64</v>
      </c>
      <c r="C19" s="334"/>
      <c r="D19" s="510">
        <v>150</v>
      </c>
      <c r="E19" s="510">
        <v>200</v>
      </c>
      <c r="F19" s="510">
        <v>73.5</v>
      </c>
      <c r="G19" s="511" t="s">
        <v>156</v>
      </c>
      <c r="H19" s="239"/>
    </row>
    <row r="20" spans="1:8" ht="26.25">
      <c r="A20" s="209" t="s">
        <v>118</v>
      </c>
      <c r="B20" s="34" t="s">
        <v>157</v>
      </c>
      <c r="C20" s="88"/>
      <c r="D20" s="89" t="s">
        <v>158</v>
      </c>
      <c r="E20" s="90" t="s">
        <v>121</v>
      </c>
      <c r="F20" s="89" t="s">
        <v>159</v>
      </c>
      <c r="G20" s="91" t="s">
        <v>160</v>
      </c>
      <c r="H20" s="239"/>
    </row>
    <row r="21" spans="1:8" ht="27.75" customHeight="1">
      <c r="A21" s="69"/>
      <c r="B21" s="359"/>
      <c r="C21" s="360"/>
      <c r="D21" s="361"/>
      <c r="E21" s="362"/>
      <c r="F21" s="361"/>
      <c r="G21" s="363"/>
      <c r="H21" s="239"/>
    </row>
    <row r="22" spans="1:8" s="13" customFormat="1" ht="26.25">
      <c r="A22" s="512"/>
      <c r="B22" s="513" t="s">
        <v>27</v>
      </c>
      <c r="C22" s="45"/>
      <c r="D22" s="498"/>
      <c r="E22" s="499"/>
      <c r="F22" s="498"/>
      <c r="G22" s="500"/>
      <c r="H22" s="239"/>
    </row>
    <row r="23" spans="1:8" ht="42.75" customHeight="1">
      <c r="A23" s="337" t="s">
        <v>161</v>
      </c>
      <c r="B23" s="338" t="s">
        <v>162</v>
      </c>
      <c r="C23" s="420" t="s">
        <v>163</v>
      </c>
      <c r="D23" s="449" t="s">
        <v>164</v>
      </c>
      <c r="E23" s="450" t="s">
        <v>165</v>
      </c>
      <c r="F23" s="421" t="s">
        <v>166</v>
      </c>
      <c r="G23" s="424" t="s">
        <v>167</v>
      </c>
      <c r="H23" s="286">
        <v>101</v>
      </c>
    </row>
    <row r="24" spans="1:8" ht="26.25">
      <c r="A24" s="514">
        <v>86</v>
      </c>
      <c r="B24" s="359" t="s">
        <v>168</v>
      </c>
      <c r="C24" s="59"/>
      <c r="D24" s="89" t="s">
        <v>120</v>
      </c>
      <c r="E24" s="90" t="s">
        <v>121</v>
      </c>
      <c r="F24" s="89" t="s">
        <v>169</v>
      </c>
      <c r="G24" s="91" t="s">
        <v>170</v>
      </c>
      <c r="H24" s="286"/>
    </row>
    <row r="25" spans="1:8" ht="26.25">
      <c r="A25" s="38">
        <v>457</v>
      </c>
      <c r="B25" s="479" t="s">
        <v>28</v>
      </c>
      <c r="C25" s="480"/>
      <c r="D25" s="481">
        <v>150</v>
      </c>
      <c r="E25" s="481">
        <v>200</v>
      </c>
      <c r="F25" s="481">
        <v>38</v>
      </c>
      <c r="G25" s="481">
        <v>38</v>
      </c>
      <c r="H25" s="286"/>
    </row>
    <row r="26" spans="1:8" ht="26.25">
      <c r="A26" s="69"/>
      <c r="B26" s="359"/>
      <c r="C26" s="360"/>
      <c r="D26" s="361"/>
      <c r="E26" s="362"/>
      <c r="F26" s="361"/>
      <c r="G26" s="363"/>
      <c r="H26" s="239"/>
    </row>
    <row r="27" spans="1:8" ht="23.25">
      <c r="A27" s="118"/>
      <c r="B27" s="515" t="s">
        <v>29</v>
      </c>
      <c r="C27" s="516"/>
      <c r="D27" s="517" t="s">
        <v>171</v>
      </c>
      <c r="E27" s="517" t="s">
        <v>172</v>
      </c>
      <c r="F27" s="517" t="s">
        <v>173</v>
      </c>
      <c r="G27" s="517" t="s">
        <v>174</v>
      </c>
      <c r="H27" s="239"/>
    </row>
    <row r="28" spans="1:8">
      <c r="B28" s="227"/>
      <c r="C28" s="227"/>
      <c r="D28" s="305"/>
      <c r="E28" s="305"/>
      <c r="F28" s="305"/>
      <c r="G28" s="305"/>
      <c r="H28" s="305"/>
    </row>
    <row r="29" spans="1:8" ht="15.75">
      <c r="B29" s="306" t="s">
        <v>133</v>
      </c>
      <c r="C29" s="124"/>
      <c r="D29" s="124"/>
      <c r="E29" s="124"/>
      <c r="H29" s="124"/>
    </row>
    <row r="30" spans="1:8">
      <c r="F30" s="124" t="e">
        <f>F6+F7+F9+F10+F12+F13+F14+F16+F17+F19+F20+#REF!+F23+F24+F25+F26</f>
        <v>#VALUE!</v>
      </c>
      <c r="G30" s="124" t="e">
        <f>G6+G7+G9+G10+G12+G13+G14+G16+G17+G19+G20+#REF!+G23+G24+G25+G26</f>
        <v>#VALUE!</v>
      </c>
    </row>
    <row r="31" spans="1:8">
      <c r="F31" s="125"/>
      <c r="G31" s="125"/>
    </row>
    <row r="32" spans="1:8">
      <c r="F32" s="125"/>
      <c r="G32" s="125"/>
    </row>
    <row r="33" spans="1:8">
      <c r="F33" s="125"/>
      <c r="G33" s="125"/>
    </row>
    <row r="34" spans="1:8" ht="25.5">
      <c r="B34" s="615" t="s">
        <v>0</v>
      </c>
      <c r="C34" s="615"/>
      <c r="D34" s="615"/>
      <c r="E34" s="615"/>
      <c r="F34" s="15"/>
      <c r="G34" s="15"/>
      <c r="H34" s="15"/>
    </row>
    <row r="35" spans="1:8" ht="25.5">
      <c r="B35" s="17" t="s">
        <v>31</v>
      </c>
      <c r="C35" s="229"/>
      <c r="D35" s="636" t="s">
        <v>135</v>
      </c>
      <c r="E35" s="637"/>
      <c r="F35" s="19"/>
      <c r="G35" s="19"/>
      <c r="H35" s="19"/>
    </row>
    <row r="36" spans="1:8">
      <c r="B36" s="230"/>
      <c r="C36" s="230"/>
      <c r="D36" s="230"/>
      <c r="E36" s="230"/>
      <c r="F36" s="230"/>
      <c r="G36" s="230"/>
      <c r="H36" s="230"/>
    </row>
    <row r="37" spans="1:8" ht="18.75" customHeight="1">
      <c r="A37" s="640" t="s">
        <v>2</v>
      </c>
      <c r="B37" s="642" t="s">
        <v>3</v>
      </c>
      <c r="C37" s="644" t="s">
        <v>90</v>
      </c>
      <c r="D37" s="638" t="s">
        <v>5</v>
      </c>
      <c r="E37" s="639"/>
      <c r="F37" s="231" t="s">
        <v>6</v>
      </c>
      <c r="G37" s="231" t="s">
        <v>6</v>
      </c>
      <c r="H37" s="232"/>
    </row>
    <row r="38" spans="1:8" ht="25.5">
      <c r="A38" s="641"/>
      <c r="B38" s="643"/>
      <c r="C38" s="645"/>
      <c r="D38" s="485" t="s">
        <v>33</v>
      </c>
      <c r="E38" s="486" t="s">
        <v>34</v>
      </c>
      <c r="F38" s="485" t="s">
        <v>33</v>
      </c>
      <c r="G38" s="486" t="s">
        <v>34</v>
      </c>
      <c r="H38" s="235"/>
    </row>
    <row r="39" spans="1:8" ht="51">
      <c r="A39" s="311">
        <v>234</v>
      </c>
      <c r="B39" s="312" t="s">
        <v>136</v>
      </c>
      <c r="C39" s="313" t="s">
        <v>137</v>
      </c>
      <c r="D39" s="314" t="s">
        <v>138</v>
      </c>
      <c r="E39" s="314" t="s">
        <v>138</v>
      </c>
      <c r="F39" s="314" t="s">
        <v>139</v>
      </c>
      <c r="G39" s="315" t="s">
        <v>140</v>
      </c>
      <c r="H39" s="239"/>
    </row>
    <row r="40" spans="1:8" ht="26.25">
      <c r="A40" s="69" t="s">
        <v>41</v>
      </c>
      <c r="B40" s="317" t="s">
        <v>42</v>
      </c>
      <c r="C40" s="318" t="s">
        <v>43</v>
      </c>
      <c r="D40" s="62" t="s">
        <v>44</v>
      </c>
      <c r="E40" s="62" t="s">
        <v>14</v>
      </c>
      <c r="F40" s="62" t="s">
        <v>45</v>
      </c>
      <c r="G40" s="63" t="s">
        <v>46</v>
      </c>
      <c r="H40" s="239"/>
    </row>
    <row r="41" spans="1:8" ht="26.25">
      <c r="A41" s="38">
        <v>1</v>
      </c>
      <c r="B41" s="39" t="s">
        <v>141</v>
      </c>
      <c r="C41" s="40"/>
      <c r="D41" s="41">
        <v>35</v>
      </c>
      <c r="E41" s="41">
        <v>45</v>
      </c>
      <c r="F41" s="41">
        <v>78</v>
      </c>
      <c r="G41" s="42">
        <v>100</v>
      </c>
      <c r="H41" s="239"/>
    </row>
    <row r="42" spans="1:8" ht="26.25">
      <c r="A42" s="38">
        <v>267</v>
      </c>
      <c r="B42" s="39" t="s">
        <v>142</v>
      </c>
      <c r="C42" s="40"/>
      <c r="D42" s="41">
        <v>20</v>
      </c>
      <c r="E42" s="41">
        <v>20</v>
      </c>
      <c r="F42" s="41">
        <v>31.5</v>
      </c>
      <c r="G42" s="42">
        <v>31.5</v>
      </c>
      <c r="H42" s="239"/>
    </row>
    <row r="43" spans="1:8" ht="26.25">
      <c r="A43" s="493">
        <v>82</v>
      </c>
      <c r="B43" s="494" t="s">
        <v>101</v>
      </c>
      <c r="C43" s="495"/>
      <c r="D43" s="496" t="s">
        <v>17</v>
      </c>
      <c r="E43" s="496">
        <v>100</v>
      </c>
      <c r="F43" s="496" t="s">
        <v>26</v>
      </c>
      <c r="G43" s="497" t="s">
        <v>26</v>
      </c>
      <c r="H43" s="239"/>
    </row>
    <row r="44" spans="1:8" ht="26.25">
      <c r="A44" s="38"/>
      <c r="B44" s="494" t="s">
        <v>19</v>
      </c>
      <c r="C44" s="45"/>
      <c r="D44" s="498"/>
      <c r="E44" s="499"/>
      <c r="F44" s="498"/>
      <c r="G44" s="500"/>
      <c r="H44" s="239"/>
    </row>
    <row r="45" spans="1:8" ht="51">
      <c r="A45" s="174" t="s">
        <v>143</v>
      </c>
      <c r="B45" s="258" t="s">
        <v>144</v>
      </c>
      <c r="C45" s="501" t="s">
        <v>145</v>
      </c>
      <c r="D45" s="177" t="s">
        <v>9</v>
      </c>
      <c r="E45" s="178" t="s">
        <v>87</v>
      </c>
      <c r="F45" s="177" t="s">
        <v>146</v>
      </c>
      <c r="G45" s="179" t="s">
        <v>147</v>
      </c>
      <c r="H45" s="239"/>
    </row>
    <row r="46" spans="1:8" ht="26.25">
      <c r="A46" s="404">
        <v>380</v>
      </c>
      <c r="B46" s="149" t="s">
        <v>148</v>
      </c>
      <c r="C46" s="108"/>
      <c r="D46" s="182">
        <v>160</v>
      </c>
      <c r="E46" s="183">
        <v>200</v>
      </c>
      <c r="F46" s="182">
        <v>110.4</v>
      </c>
      <c r="G46" s="184">
        <v>138</v>
      </c>
      <c r="H46" s="239"/>
    </row>
    <row r="47" spans="1:8" ht="52.5">
      <c r="A47" s="69">
        <v>348</v>
      </c>
      <c r="B47" s="503" t="s">
        <v>149</v>
      </c>
      <c r="C47" s="35"/>
      <c r="D47" s="62">
        <v>60</v>
      </c>
      <c r="E47" s="61">
        <v>60</v>
      </c>
      <c r="F47" s="62">
        <v>100.5</v>
      </c>
      <c r="G47" s="63">
        <v>100.5</v>
      </c>
      <c r="H47" s="270"/>
    </row>
    <row r="48" spans="1:8" ht="26.25">
      <c r="A48" s="504"/>
      <c r="B48" s="34"/>
      <c r="C48" s="70"/>
      <c r="D48" s="185"/>
      <c r="E48" s="186"/>
      <c r="F48" s="185"/>
      <c r="G48" s="187"/>
      <c r="H48" s="239">
        <v>65</v>
      </c>
    </row>
    <row r="49" spans="1:8" ht="26.25">
      <c r="A49" s="505">
        <v>495</v>
      </c>
      <c r="B49" s="479" t="s">
        <v>150</v>
      </c>
      <c r="C49" s="480"/>
      <c r="D49" s="506" t="s">
        <v>151</v>
      </c>
      <c r="E49" s="507" t="s">
        <v>152</v>
      </c>
      <c r="F49" s="506" t="s">
        <v>153</v>
      </c>
      <c r="G49" s="508" t="s">
        <v>154</v>
      </c>
      <c r="H49" s="239"/>
    </row>
    <row r="50" spans="1:8" ht="26.25">
      <c r="A50" s="505">
        <v>1</v>
      </c>
      <c r="B50" s="479" t="s">
        <v>155</v>
      </c>
      <c r="C50" s="480"/>
      <c r="D50" s="506">
        <v>40</v>
      </c>
      <c r="E50" s="507">
        <v>50</v>
      </c>
      <c r="F50" s="506" t="s">
        <v>116</v>
      </c>
      <c r="G50" s="508" t="s">
        <v>117</v>
      </c>
      <c r="H50" s="239"/>
    </row>
    <row r="51" spans="1:8" ht="26.25">
      <c r="A51" s="43"/>
      <c r="B51" s="494" t="s">
        <v>23</v>
      </c>
      <c r="C51" s="45"/>
      <c r="D51" s="498"/>
      <c r="E51" s="499"/>
      <c r="F51" s="498"/>
      <c r="G51" s="500"/>
      <c r="H51" s="239"/>
    </row>
    <row r="52" spans="1:8" ht="26.25">
      <c r="A52" s="509">
        <v>399</v>
      </c>
      <c r="B52" s="414" t="s">
        <v>64</v>
      </c>
      <c r="C52" s="334"/>
      <c r="D52" s="510">
        <v>150</v>
      </c>
      <c r="E52" s="510">
        <v>200</v>
      </c>
      <c r="F52" s="510">
        <v>73.5</v>
      </c>
      <c r="G52" s="511" t="s">
        <v>156</v>
      </c>
      <c r="H52" s="239"/>
    </row>
    <row r="53" spans="1:8" ht="26.25">
      <c r="A53" s="209" t="s">
        <v>118</v>
      </c>
      <c r="B53" s="34" t="s">
        <v>157</v>
      </c>
      <c r="C53" s="88"/>
      <c r="D53" s="89" t="s">
        <v>158</v>
      </c>
      <c r="E53" s="90" t="s">
        <v>121</v>
      </c>
      <c r="F53" s="89" t="s">
        <v>159</v>
      </c>
      <c r="G53" s="91" t="s">
        <v>160</v>
      </c>
      <c r="H53" s="239"/>
    </row>
    <row r="54" spans="1:8" ht="26.25">
      <c r="A54" s="69"/>
      <c r="B54" s="359"/>
      <c r="C54" s="360"/>
      <c r="D54" s="361"/>
      <c r="E54" s="362"/>
      <c r="F54" s="361"/>
      <c r="G54" s="363"/>
      <c r="H54" s="239"/>
    </row>
    <row r="55" spans="1:8" ht="26.25">
      <c r="A55" s="512"/>
      <c r="B55" s="513" t="s">
        <v>27</v>
      </c>
      <c r="C55" s="45"/>
      <c r="D55" s="498"/>
      <c r="E55" s="499"/>
      <c r="F55" s="498"/>
      <c r="G55" s="500"/>
      <c r="H55" s="286">
        <v>101</v>
      </c>
    </row>
    <row r="56" spans="1:8" ht="51">
      <c r="A56" s="337" t="s">
        <v>161</v>
      </c>
      <c r="B56" s="338" t="s">
        <v>162</v>
      </c>
      <c r="C56" s="420" t="s">
        <v>163</v>
      </c>
      <c r="D56" s="449" t="s">
        <v>164</v>
      </c>
      <c r="E56" s="450" t="s">
        <v>165</v>
      </c>
      <c r="F56" s="421" t="s">
        <v>166</v>
      </c>
      <c r="G56" s="424" t="s">
        <v>167</v>
      </c>
      <c r="H56" s="286"/>
    </row>
    <row r="57" spans="1:8" ht="26.25">
      <c r="A57" s="514">
        <v>86</v>
      </c>
      <c r="B57" s="359" t="s">
        <v>168</v>
      </c>
      <c r="C57" s="59"/>
      <c r="D57" s="89" t="s">
        <v>120</v>
      </c>
      <c r="E57" s="90" t="s">
        <v>121</v>
      </c>
      <c r="F57" s="89" t="s">
        <v>169</v>
      </c>
      <c r="G57" s="91" t="s">
        <v>170</v>
      </c>
      <c r="H57" s="286"/>
    </row>
    <row r="58" spans="1:8" ht="26.25">
      <c r="A58" s="38">
        <v>457</v>
      </c>
      <c r="B58" s="479" t="s">
        <v>28</v>
      </c>
      <c r="C58" s="480"/>
      <c r="D58" s="481">
        <v>150</v>
      </c>
      <c r="E58" s="481">
        <v>200</v>
      </c>
      <c r="F58" s="481">
        <v>38</v>
      </c>
      <c r="G58" s="481">
        <v>38</v>
      </c>
      <c r="H58" s="239"/>
    </row>
    <row r="59" spans="1:8" ht="26.25">
      <c r="A59" s="69"/>
      <c r="B59" s="359"/>
      <c r="C59" s="360"/>
      <c r="D59" s="361"/>
      <c r="E59" s="362"/>
      <c r="F59" s="361"/>
      <c r="G59" s="363"/>
      <c r="H59" s="305"/>
    </row>
    <row r="60" spans="1:8" ht="23.25">
      <c r="A60" s="118"/>
      <c r="B60" s="515" t="s">
        <v>29</v>
      </c>
      <c r="C60" s="516"/>
      <c r="D60" s="517" t="s">
        <v>171</v>
      </c>
      <c r="E60" s="517" t="s">
        <v>172</v>
      </c>
      <c r="F60" s="517" t="s">
        <v>173</v>
      </c>
      <c r="G60" s="517" t="s">
        <v>174</v>
      </c>
      <c r="H60" s="124"/>
    </row>
    <row r="61" spans="1:8" ht="15.75">
      <c r="B61" s="306" t="s">
        <v>133</v>
      </c>
      <c r="C61" s="124"/>
      <c r="D61" s="124"/>
      <c r="E61" s="124"/>
    </row>
    <row r="71" spans="1:7" ht="18.75">
      <c r="A71" s="126" t="s">
        <v>11</v>
      </c>
      <c r="B71" s="127" t="s">
        <v>82</v>
      </c>
      <c r="C71" s="128" t="s">
        <v>12</v>
      </c>
      <c r="D71" s="129" t="s">
        <v>13</v>
      </c>
      <c r="E71" s="129" t="s">
        <v>14</v>
      </c>
      <c r="F71" s="129" t="s">
        <v>15</v>
      </c>
      <c r="G71" s="130" t="s">
        <v>83</v>
      </c>
    </row>
    <row r="73" spans="1:7" ht="18">
      <c r="A73" s="131" t="s">
        <v>11</v>
      </c>
      <c r="B73" s="132" t="s">
        <v>84</v>
      </c>
      <c r="C73" s="133" t="s">
        <v>85</v>
      </c>
      <c r="D73" s="134" t="s">
        <v>86</v>
      </c>
      <c r="E73" s="134" t="s">
        <v>87</v>
      </c>
      <c r="F73" s="135" t="s">
        <v>88</v>
      </c>
      <c r="G73" s="134" t="s">
        <v>83</v>
      </c>
    </row>
  </sheetData>
  <mergeCells count="12">
    <mergeCell ref="D37:E37"/>
    <mergeCell ref="A4:A5"/>
    <mergeCell ref="A37:A38"/>
    <mergeCell ref="B4:B5"/>
    <mergeCell ref="B37:B38"/>
    <mergeCell ref="C4:C5"/>
    <mergeCell ref="C37:C38"/>
    <mergeCell ref="B1:E1"/>
    <mergeCell ref="D2:E2"/>
    <mergeCell ref="D4:E4"/>
    <mergeCell ref="B34:E34"/>
    <mergeCell ref="D35:E35"/>
  </mergeCells>
  <pageMargins left="7.8740157480315001E-2" right="7.8740157480315001E-2" top="0.55118110236220497" bottom="0.35433070866141703" header="0.31496062992126" footer="0.31496062992126"/>
  <pageSetup paperSize="9" scale="4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WhiteSpace="0" zoomScale="70" zoomScaleNormal="70" workbookViewId="0">
      <selection activeCell="B15" sqref="B15"/>
    </sheetView>
  </sheetViews>
  <sheetFormatPr defaultColWidth="9" defaultRowHeight="15"/>
  <cols>
    <col min="1" max="1" width="11.140625" customWidth="1"/>
    <col min="2" max="2" width="36.42578125" customWidth="1"/>
    <col min="3" max="3" width="15.85546875" customWidth="1"/>
    <col min="4" max="4" width="18" customWidth="1"/>
    <col min="5" max="5" width="16" customWidth="1"/>
    <col min="6" max="6" width="18" customWidth="1"/>
    <col min="7" max="7" width="15.28515625" customWidth="1"/>
    <col min="8" max="8" width="1.28515625" customWidth="1"/>
    <col min="9" max="9" width="10.28515625" customWidth="1"/>
    <col min="10" max="10" width="32.7109375" customWidth="1"/>
    <col min="11" max="11" width="12.85546875" customWidth="1"/>
    <col min="12" max="12" width="11.5703125" customWidth="1"/>
    <col min="13" max="13" width="11" customWidth="1"/>
    <col min="14" max="14" width="12.7109375" customWidth="1"/>
    <col min="15" max="15" width="11.140625" customWidth="1"/>
  </cols>
  <sheetData>
    <row r="1" spans="1:11" ht="25.5">
      <c r="B1" s="615" t="s">
        <v>0</v>
      </c>
      <c r="C1" s="615"/>
      <c r="D1" s="615"/>
      <c r="E1" s="615"/>
      <c r="F1" s="15"/>
      <c r="G1" s="15"/>
      <c r="H1" s="15"/>
    </row>
    <row r="2" spans="1:11" ht="25.5">
      <c r="B2" s="17" t="s">
        <v>1</v>
      </c>
      <c r="C2" s="229"/>
      <c r="D2" s="646" t="s">
        <v>175</v>
      </c>
      <c r="E2" s="647"/>
      <c r="F2" s="19"/>
      <c r="G2" s="19"/>
      <c r="H2" s="19"/>
    </row>
    <row r="3" spans="1:11" ht="21">
      <c r="B3" s="451"/>
      <c r="C3" s="230"/>
      <c r="D3" s="230"/>
      <c r="E3" s="230"/>
      <c r="F3" s="230"/>
      <c r="G3" s="230"/>
      <c r="H3" s="230"/>
    </row>
    <row r="4" spans="1:11" ht="21" customHeight="1">
      <c r="A4" s="650" t="s">
        <v>2</v>
      </c>
      <c r="B4" s="652" t="s">
        <v>3</v>
      </c>
      <c r="C4" s="654" t="s">
        <v>90</v>
      </c>
      <c r="D4" s="648" t="s">
        <v>5</v>
      </c>
      <c r="E4" s="649"/>
      <c r="F4" s="21" t="s">
        <v>6</v>
      </c>
      <c r="G4" s="452" t="s">
        <v>6</v>
      </c>
      <c r="H4" s="232"/>
    </row>
    <row r="5" spans="1:11" ht="22.5" customHeight="1">
      <c r="A5" s="651"/>
      <c r="B5" s="653"/>
      <c r="C5" s="655"/>
      <c r="D5" s="23" t="s">
        <v>33</v>
      </c>
      <c r="E5" s="24" t="s">
        <v>34</v>
      </c>
      <c r="F5" s="23" t="s">
        <v>33</v>
      </c>
      <c r="G5" s="453" t="s">
        <v>34</v>
      </c>
      <c r="H5" s="235"/>
    </row>
    <row r="6" spans="1:11" ht="72.75" customHeight="1">
      <c r="A6" s="454">
        <v>237</v>
      </c>
      <c r="B6" s="455" t="s">
        <v>176</v>
      </c>
      <c r="C6" s="456" t="s">
        <v>177</v>
      </c>
      <c r="D6" s="457" t="s">
        <v>138</v>
      </c>
      <c r="E6" s="457" t="s">
        <v>86</v>
      </c>
      <c r="F6" s="457" t="s">
        <v>178</v>
      </c>
      <c r="G6" s="458" t="s">
        <v>179</v>
      </c>
      <c r="H6" s="316"/>
      <c r="K6" s="32"/>
    </row>
    <row r="7" spans="1:11" ht="52.5">
      <c r="A7" s="33" t="s">
        <v>11</v>
      </c>
      <c r="B7" s="34" t="s">
        <v>82</v>
      </c>
      <c r="C7" s="35" t="s">
        <v>12</v>
      </c>
      <c r="D7" s="406" t="s">
        <v>180</v>
      </c>
      <c r="E7" s="406" t="s">
        <v>13</v>
      </c>
      <c r="F7" s="406" t="s">
        <v>181</v>
      </c>
      <c r="G7" s="408" t="s">
        <v>98</v>
      </c>
      <c r="H7" s="316"/>
    </row>
    <row r="8" spans="1:11" ht="26.25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170">
        <v>82</v>
      </c>
      <c r="B9" s="165" t="s">
        <v>101</v>
      </c>
      <c r="C9" s="459"/>
      <c r="D9" s="460" t="s">
        <v>17</v>
      </c>
      <c r="E9" s="460">
        <v>100</v>
      </c>
      <c r="F9" s="460" t="s">
        <v>26</v>
      </c>
      <c r="G9" s="461" t="s">
        <v>26</v>
      </c>
      <c r="H9" s="316"/>
    </row>
    <row r="10" spans="1:11" ht="26.25">
      <c r="A10" s="164"/>
      <c r="B10" s="462" t="s">
        <v>19</v>
      </c>
      <c r="C10" s="444"/>
      <c r="D10" s="463"/>
      <c r="E10" s="464"/>
      <c r="F10" s="463"/>
      <c r="G10" s="465"/>
      <c r="H10" s="316"/>
    </row>
    <row r="11" spans="1:11" ht="43.5" customHeight="1">
      <c r="A11" s="69">
        <v>150</v>
      </c>
      <c r="B11" s="34" t="s">
        <v>182</v>
      </c>
      <c r="C11" s="70"/>
      <c r="D11" s="185">
        <v>40</v>
      </c>
      <c r="E11" s="186">
        <v>40</v>
      </c>
      <c r="F11" s="185">
        <v>56.4</v>
      </c>
      <c r="G11" s="187">
        <v>56.4</v>
      </c>
      <c r="H11" s="316"/>
    </row>
    <row r="12" spans="1:11" ht="57">
      <c r="A12" s="51" t="s">
        <v>183</v>
      </c>
      <c r="B12" s="52" t="s">
        <v>184</v>
      </c>
      <c r="C12" s="53" t="s">
        <v>185</v>
      </c>
      <c r="D12" s="54" t="s">
        <v>9</v>
      </c>
      <c r="E12" s="55" t="s">
        <v>10</v>
      </c>
      <c r="F12" s="54" t="s">
        <v>186</v>
      </c>
      <c r="G12" s="56" t="s">
        <v>187</v>
      </c>
      <c r="H12" s="316"/>
    </row>
    <row r="13" spans="1:11" ht="52.5">
      <c r="A13" s="209">
        <v>321</v>
      </c>
      <c r="B13" s="34" t="s">
        <v>188</v>
      </c>
      <c r="C13" s="35" t="s">
        <v>185</v>
      </c>
      <c r="D13" s="62">
        <v>150</v>
      </c>
      <c r="E13" s="61">
        <v>160</v>
      </c>
      <c r="F13" s="66" t="s">
        <v>189</v>
      </c>
      <c r="G13" s="67" t="s">
        <v>190</v>
      </c>
      <c r="H13" s="316"/>
    </row>
    <row r="14" spans="1:11" ht="26.25">
      <c r="A14" s="209"/>
      <c r="B14" s="39"/>
      <c r="C14" s="466"/>
      <c r="D14" s="62"/>
      <c r="E14" s="61"/>
      <c r="F14" s="66"/>
      <c r="G14" s="67"/>
      <c r="H14" s="349"/>
    </row>
    <row r="15" spans="1:11" ht="26.25">
      <c r="A15" s="33">
        <v>1</v>
      </c>
      <c r="B15" s="39" t="s">
        <v>22</v>
      </c>
      <c r="C15" s="65"/>
      <c r="D15" s="62">
        <v>40</v>
      </c>
      <c r="E15" s="61">
        <v>50</v>
      </c>
      <c r="F15" s="62">
        <v>82</v>
      </c>
      <c r="G15" s="63">
        <v>94</v>
      </c>
      <c r="H15" s="316"/>
    </row>
    <row r="16" spans="1:11" ht="26.25">
      <c r="A16" s="71">
        <v>486</v>
      </c>
      <c r="B16" s="72" t="s">
        <v>191</v>
      </c>
      <c r="C16" s="73"/>
      <c r="D16" s="74">
        <v>180</v>
      </c>
      <c r="E16" s="75">
        <v>200</v>
      </c>
      <c r="F16" s="74">
        <v>64.8</v>
      </c>
      <c r="G16" s="76">
        <v>72</v>
      </c>
      <c r="H16" s="316"/>
    </row>
    <row r="17" spans="1:8" ht="26.25">
      <c r="A17" s="164"/>
      <c r="B17" s="165" t="s">
        <v>23</v>
      </c>
      <c r="C17" s="459"/>
      <c r="D17" s="467"/>
      <c r="E17" s="468"/>
      <c r="F17" s="467"/>
      <c r="G17" s="469"/>
      <c r="H17" s="316"/>
    </row>
    <row r="18" spans="1:8" s="12" customFormat="1" ht="26.25">
      <c r="A18" s="470">
        <v>470</v>
      </c>
      <c r="B18" s="414" t="s">
        <v>192</v>
      </c>
      <c r="C18" s="441"/>
      <c r="D18" s="471">
        <v>150</v>
      </c>
      <c r="E18" s="471">
        <v>200</v>
      </c>
      <c r="F18" s="471">
        <v>75.75</v>
      </c>
      <c r="G18" s="472" t="s">
        <v>193</v>
      </c>
      <c r="H18" s="316"/>
    </row>
    <row r="19" spans="1:8" ht="26.25">
      <c r="A19" s="209">
        <v>13.7</v>
      </c>
      <c r="B19" s="34" t="s">
        <v>194</v>
      </c>
      <c r="C19" s="88"/>
      <c r="D19" s="89" t="s">
        <v>66</v>
      </c>
      <c r="E19" s="90" t="s">
        <v>195</v>
      </c>
      <c r="F19" s="89" t="s">
        <v>196</v>
      </c>
      <c r="G19" s="91" t="s">
        <v>197</v>
      </c>
      <c r="H19" s="316"/>
    </row>
    <row r="20" spans="1:8" ht="26.25">
      <c r="A20" s="473"/>
      <c r="B20" s="165" t="s">
        <v>27</v>
      </c>
      <c r="C20" s="459"/>
      <c r="D20" s="467"/>
      <c r="E20" s="468"/>
      <c r="F20" s="467"/>
      <c r="G20" s="469"/>
      <c r="H20" s="316"/>
    </row>
    <row r="21" spans="1:8" s="13" customFormat="1" ht="51">
      <c r="A21" s="474">
        <v>47</v>
      </c>
      <c r="B21" s="370" t="s">
        <v>198</v>
      </c>
      <c r="C21" s="475"/>
      <c r="D21" s="371">
        <v>180</v>
      </c>
      <c r="E21" s="476">
        <v>210</v>
      </c>
      <c r="F21" s="477">
        <v>158.69999999999999</v>
      </c>
      <c r="G21" s="478">
        <v>176</v>
      </c>
      <c r="H21" s="316"/>
    </row>
    <row r="22" spans="1:8" ht="31.5" customHeight="1">
      <c r="A22" s="219"/>
      <c r="B22" s="427"/>
      <c r="C22" s="150"/>
      <c r="D22" s="109"/>
      <c r="E22" s="110"/>
      <c r="F22" s="109"/>
      <c r="G22" s="111"/>
      <c r="H22" s="368"/>
    </row>
    <row r="23" spans="1:8" ht="26.25">
      <c r="A23" s="38">
        <v>457</v>
      </c>
      <c r="B23" s="479" t="s">
        <v>28</v>
      </c>
      <c r="C23" s="480"/>
      <c r="D23" s="481">
        <v>180</v>
      </c>
      <c r="E23" s="481">
        <v>200</v>
      </c>
      <c r="F23" s="481">
        <v>34.200000000000003</v>
      </c>
      <c r="G23" s="481">
        <v>38</v>
      </c>
      <c r="H23" s="368"/>
    </row>
    <row r="24" spans="1:8" ht="26.25">
      <c r="A24" s="482">
        <v>2</v>
      </c>
      <c r="B24" s="359" t="s">
        <v>199</v>
      </c>
      <c r="C24" s="360"/>
      <c r="D24" s="84" t="s">
        <v>120</v>
      </c>
      <c r="E24" s="85" t="s">
        <v>121</v>
      </c>
      <c r="F24" s="84" t="s">
        <v>25</v>
      </c>
      <c r="G24" s="86" t="s">
        <v>159</v>
      </c>
      <c r="H24" s="316"/>
    </row>
    <row r="25" spans="1:8" ht="29.25" customHeight="1">
      <c r="A25" s="483"/>
      <c r="B25" s="429" t="s">
        <v>29</v>
      </c>
      <c r="C25" s="430"/>
      <c r="D25" s="484" t="s">
        <v>200</v>
      </c>
      <c r="E25" s="484" t="s">
        <v>201</v>
      </c>
      <c r="F25" s="484" t="s">
        <v>202</v>
      </c>
      <c r="G25" s="484" t="s">
        <v>203</v>
      </c>
      <c r="H25" s="316"/>
    </row>
    <row r="26" spans="1:8" ht="15.75">
      <c r="B26" s="306" t="s">
        <v>30</v>
      </c>
      <c r="C26" s="124"/>
      <c r="D26" s="124"/>
      <c r="E26" s="124"/>
      <c r="H26" s="316"/>
    </row>
    <row r="27" spans="1:8">
      <c r="F27" s="124" t="e">
        <f>F6+F7+F8+F9+F11+F12+F13+F15+F16+F18+F19+#REF!+F21+#REF!+F22+F23</f>
        <v>#VALUE!</v>
      </c>
      <c r="G27" s="124" t="e">
        <f>G6+G7+G8+G9+G11+G12+G13+G15+G16+G18+G19+#REF!+G21+#REF!+G22+G23</f>
        <v>#VALUE!</v>
      </c>
      <c r="H27" s="305"/>
    </row>
    <row r="28" spans="1:8">
      <c r="F28" s="125"/>
      <c r="G28" s="125"/>
      <c r="H28" s="124"/>
    </row>
    <row r="29" spans="1:8">
      <c r="F29" s="125"/>
      <c r="G29" s="125"/>
    </row>
    <row r="30" spans="1:8" ht="25.5">
      <c r="B30" s="615" t="s">
        <v>0</v>
      </c>
      <c r="C30" s="615"/>
      <c r="D30" s="615"/>
      <c r="E30" s="615"/>
      <c r="F30" s="15"/>
      <c r="G30" s="15"/>
    </row>
    <row r="31" spans="1:8" ht="25.5">
      <c r="B31" s="17" t="s">
        <v>1</v>
      </c>
      <c r="C31" s="229"/>
      <c r="D31" s="646" t="s">
        <v>175</v>
      </c>
      <c r="E31" s="647"/>
      <c r="F31" s="19"/>
      <c r="G31" s="19"/>
    </row>
    <row r="32" spans="1:8" ht="21.75">
      <c r="B32" s="451"/>
      <c r="C32" s="230"/>
      <c r="D32" s="230"/>
      <c r="E32" s="230"/>
      <c r="F32" s="230"/>
      <c r="G32" s="230"/>
      <c r="H32" s="15"/>
    </row>
    <row r="33" spans="1:8" ht="26.25" customHeight="1">
      <c r="A33" s="650" t="s">
        <v>2</v>
      </c>
      <c r="B33" s="652" t="s">
        <v>3</v>
      </c>
      <c r="C33" s="654" t="s">
        <v>90</v>
      </c>
      <c r="D33" s="648" t="s">
        <v>5</v>
      </c>
      <c r="E33" s="649"/>
      <c r="F33" s="21" t="s">
        <v>6</v>
      </c>
      <c r="G33" s="452" t="s">
        <v>6</v>
      </c>
      <c r="H33" s="19"/>
    </row>
    <row r="34" spans="1:8" ht="22.5" customHeight="1">
      <c r="A34" s="651"/>
      <c r="B34" s="653"/>
      <c r="C34" s="655"/>
      <c r="D34" s="23" t="s">
        <v>33</v>
      </c>
      <c r="E34" s="24" t="s">
        <v>34</v>
      </c>
      <c r="F34" s="23" t="s">
        <v>33</v>
      </c>
      <c r="G34" s="453" t="s">
        <v>34</v>
      </c>
      <c r="H34" s="230"/>
    </row>
    <row r="35" spans="1:8" ht="46.5">
      <c r="A35" s="454">
        <v>237</v>
      </c>
      <c r="B35" s="455" t="s">
        <v>176</v>
      </c>
      <c r="C35" s="456" t="s">
        <v>177</v>
      </c>
      <c r="D35" s="457" t="s">
        <v>138</v>
      </c>
      <c r="E35" s="457" t="s">
        <v>86</v>
      </c>
      <c r="F35" s="457" t="s">
        <v>178</v>
      </c>
      <c r="G35" s="458" t="s">
        <v>179</v>
      </c>
      <c r="H35" s="232"/>
    </row>
    <row r="36" spans="1:8" ht="52.5">
      <c r="A36" s="33" t="s">
        <v>11</v>
      </c>
      <c r="B36" s="34" t="s">
        <v>82</v>
      </c>
      <c r="C36" s="35" t="s">
        <v>12</v>
      </c>
      <c r="D36" s="406" t="s">
        <v>180</v>
      </c>
      <c r="E36" s="406" t="s">
        <v>13</v>
      </c>
      <c r="F36" s="406" t="s">
        <v>181</v>
      </c>
      <c r="G36" s="408" t="s">
        <v>98</v>
      </c>
      <c r="H36" s="235"/>
    </row>
    <row r="37" spans="1:8" ht="45.75" customHeight="1">
      <c r="A37" s="38">
        <v>1</v>
      </c>
      <c r="B37" s="39" t="s">
        <v>141</v>
      </c>
      <c r="C37" s="40"/>
      <c r="D37" s="41">
        <v>35</v>
      </c>
      <c r="E37" s="41">
        <v>45</v>
      </c>
      <c r="F37" s="41">
        <v>78</v>
      </c>
      <c r="G37" s="42">
        <v>100</v>
      </c>
      <c r="H37" s="316"/>
    </row>
    <row r="38" spans="1:8" ht="26.25">
      <c r="A38" s="170">
        <v>82</v>
      </c>
      <c r="B38" s="165" t="s">
        <v>101</v>
      </c>
      <c r="C38" s="459"/>
      <c r="D38" s="460" t="s">
        <v>17</v>
      </c>
      <c r="E38" s="460">
        <v>100</v>
      </c>
      <c r="F38" s="460" t="s">
        <v>26</v>
      </c>
      <c r="G38" s="461" t="s">
        <v>26</v>
      </c>
      <c r="H38" s="316"/>
    </row>
    <row r="39" spans="1:8" ht="26.25">
      <c r="A39" s="164"/>
      <c r="B39" s="462" t="s">
        <v>19</v>
      </c>
      <c r="C39" s="444"/>
      <c r="D39" s="463"/>
      <c r="E39" s="464"/>
      <c r="F39" s="463"/>
      <c r="G39" s="465"/>
      <c r="H39" s="316"/>
    </row>
    <row r="40" spans="1:8" ht="52.5">
      <c r="A40" s="69">
        <v>150</v>
      </c>
      <c r="B40" s="34" t="s">
        <v>182</v>
      </c>
      <c r="C40" s="70"/>
      <c r="D40" s="185">
        <v>40</v>
      </c>
      <c r="E40" s="186">
        <v>40</v>
      </c>
      <c r="F40" s="185">
        <v>56.4</v>
      </c>
      <c r="G40" s="187">
        <v>56.4</v>
      </c>
      <c r="H40" s="316"/>
    </row>
    <row r="41" spans="1:8" ht="57">
      <c r="A41" s="51" t="s">
        <v>183</v>
      </c>
      <c r="B41" s="52" t="s">
        <v>184</v>
      </c>
      <c r="C41" s="53" t="s">
        <v>185</v>
      </c>
      <c r="D41" s="54" t="s">
        <v>9</v>
      </c>
      <c r="E41" s="55" t="s">
        <v>10</v>
      </c>
      <c r="F41" s="54" t="s">
        <v>186</v>
      </c>
      <c r="G41" s="56" t="s">
        <v>187</v>
      </c>
      <c r="H41" s="316"/>
    </row>
    <row r="42" spans="1:8" ht="52.5">
      <c r="A42" s="209">
        <v>321</v>
      </c>
      <c r="B42" s="34" t="s">
        <v>188</v>
      </c>
      <c r="C42" s="35" t="s">
        <v>185</v>
      </c>
      <c r="D42" s="62">
        <v>150</v>
      </c>
      <c r="E42" s="61">
        <v>160</v>
      </c>
      <c r="F42" s="66" t="s">
        <v>189</v>
      </c>
      <c r="G42" s="67" t="s">
        <v>190</v>
      </c>
      <c r="H42" s="316"/>
    </row>
    <row r="43" spans="1:8" ht="33" customHeight="1">
      <c r="A43" s="209"/>
      <c r="B43" s="39"/>
      <c r="C43" s="466"/>
      <c r="D43" s="62"/>
      <c r="E43" s="61"/>
      <c r="F43" s="66"/>
      <c r="G43" s="67"/>
      <c r="H43" s="316"/>
    </row>
    <row r="44" spans="1:8" ht="26.25">
      <c r="A44" s="33">
        <v>1</v>
      </c>
      <c r="B44" s="39" t="s">
        <v>22</v>
      </c>
      <c r="C44" s="65"/>
      <c r="D44" s="62">
        <v>40</v>
      </c>
      <c r="E44" s="61">
        <v>50</v>
      </c>
      <c r="F44" s="62">
        <v>82</v>
      </c>
      <c r="G44" s="63">
        <v>94</v>
      </c>
      <c r="H44" s="316"/>
    </row>
    <row r="45" spans="1:8" ht="26.25">
      <c r="A45" s="71">
        <v>486</v>
      </c>
      <c r="B45" s="72" t="s">
        <v>191</v>
      </c>
      <c r="C45" s="73"/>
      <c r="D45" s="74">
        <v>180</v>
      </c>
      <c r="E45" s="75">
        <v>200</v>
      </c>
      <c r="F45" s="74">
        <v>64.8</v>
      </c>
      <c r="G45" s="76">
        <v>72</v>
      </c>
      <c r="H45" s="316"/>
    </row>
    <row r="46" spans="1:8" ht="26.25">
      <c r="A46" s="164"/>
      <c r="B46" s="165" t="s">
        <v>23</v>
      </c>
      <c r="C46" s="459"/>
      <c r="D46" s="467"/>
      <c r="E46" s="468"/>
      <c r="F46" s="467"/>
      <c r="G46" s="469"/>
      <c r="H46" s="316"/>
    </row>
    <row r="47" spans="1:8" ht="26.25">
      <c r="A47" s="470">
        <v>470</v>
      </c>
      <c r="B47" s="414" t="s">
        <v>192</v>
      </c>
      <c r="C47" s="441"/>
      <c r="D47" s="471">
        <v>150</v>
      </c>
      <c r="E47" s="471">
        <v>200</v>
      </c>
      <c r="F47" s="471">
        <v>75.75</v>
      </c>
      <c r="G47" s="472" t="s">
        <v>193</v>
      </c>
      <c r="H47" s="316"/>
    </row>
    <row r="48" spans="1:8" ht="26.25">
      <c r="A48" s="209">
        <v>13.7</v>
      </c>
      <c r="B48" s="34" t="s">
        <v>194</v>
      </c>
      <c r="C48" s="88"/>
      <c r="D48" s="89" t="s">
        <v>66</v>
      </c>
      <c r="E48" s="90" t="s">
        <v>195</v>
      </c>
      <c r="F48" s="89" t="s">
        <v>196</v>
      </c>
      <c r="G48" s="91" t="s">
        <v>197</v>
      </c>
      <c r="H48" s="316"/>
    </row>
    <row r="49" spans="1:8" ht="26.25">
      <c r="A49" s="473"/>
      <c r="B49" s="165" t="s">
        <v>27</v>
      </c>
      <c r="C49" s="459"/>
      <c r="D49" s="467"/>
      <c r="E49" s="468"/>
      <c r="F49" s="467"/>
      <c r="G49" s="469"/>
      <c r="H49" s="316"/>
    </row>
    <row r="50" spans="1:8" ht="51">
      <c r="A50" s="474">
        <v>47</v>
      </c>
      <c r="B50" s="370" t="s">
        <v>198</v>
      </c>
      <c r="C50" s="475"/>
      <c r="D50" s="371">
        <v>180</v>
      </c>
      <c r="E50" s="476">
        <v>210</v>
      </c>
      <c r="F50" s="477">
        <v>158.69999999999999</v>
      </c>
      <c r="G50" s="478">
        <v>176</v>
      </c>
      <c r="H50" s="316"/>
    </row>
    <row r="51" spans="1:8" ht="23.25">
      <c r="A51" s="219"/>
      <c r="B51" s="427"/>
      <c r="C51" s="150"/>
      <c r="D51" s="109"/>
      <c r="E51" s="110"/>
      <c r="F51" s="109"/>
      <c r="G51" s="111"/>
      <c r="H51" s="316"/>
    </row>
    <row r="52" spans="1:8" ht="26.25">
      <c r="A52" s="38">
        <v>457</v>
      </c>
      <c r="B52" s="479" t="s">
        <v>28</v>
      </c>
      <c r="C52" s="480"/>
      <c r="D52" s="481">
        <v>180</v>
      </c>
      <c r="E52" s="481">
        <v>200</v>
      </c>
      <c r="F52" s="481">
        <v>34.200000000000003</v>
      </c>
      <c r="G52" s="481">
        <v>38</v>
      </c>
      <c r="H52" s="316"/>
    </row>
    <row r="53" spans="1:8" ht="26.25" customHeight="1">
      <c r="A53" s="482">
        <v>2</v>
      </c>
      <c r="B53" s="359" t="s">
        <v>199</v>
      </c>
      <c r="C53" s="360"/>
      <c r="D53" s="84" t="s">
        <v>120</v>
      </c>
      <c r="E53" s="85" t="s">
        <v>121</v>
      </c>
      <c r="F53" s="84" t="s">
        <v>25</v>
      </c>
      <c r="G53" s="86" t="s">
        <v>159</v>
      </c>
      <c r="H53" s="368"/>
    </row>
    <row r="54" spans="1:8" ht="21">
      <c r="A54" s="483"/>
      <c r="B54" s="429" t="s">
        <v>29</v>
      </c>
      <c r="C54" s="430"/>
      <c r="D54" s="484" t="s">
        <v>200</v>
      </c>
      <c r="E54" s="484" t="s">
        <v>201</v>
      </c>
      <c r="F54" s="484" t="s">
        <v>202</v>
      </c>
      <c r="G54" s="484" t="s">
        <v>203</v>
      </c>
      <c r="H54" s="368"/>
    </row>
    <row r="55" spans="1:8" ht="15.75">
      <c r="B55" s="306" t="s">
        <v>30</v>
      </c>
      <c r="C55" s="124"/>
      <c r="D55" s="124"/>
      <c r="E55" s="124"/>
      <c r="H55" s="316"/>
    </row>
    <row r="56" spans="1:8" ht="15.75" customHeight="1">
      <c r="H56" s="305"/>
    </row>
    <row r="57" spans="1:8">
      <c r="H57" s="124"/>
    </row>
    <row r="58" spans="1:8" ht="18.75">
      <c r="A58" s="126" t="s">
        <v>11</v>
      </c>
      <c r="B58" s="127" t="s">
        <v>82</v>
      </c>
      <c r="C58" s="128" t="s">
        <v>12</v>
      </c>
      <c r="D58" s="129" t="s">
        <v>13</v>
      </c>
      <c r="E58" s="129" t="s">
        <v>14</v>
      </c>
      <c r="F58" s="129" t="s">
        <v>15</v>
      </c>
      <c r="G58" s="130" t="s">
        <v>83</v>
      </c>
    </row>
    <row r="60" spans="1:8" ht="18">
      <c r="A60" s="131" t="s">
        <v>11</v>
      </c>
      <c r="B60" s="132" t="s">
        <v>84</v>
      </c>
      <c r="C60" s="133" t="s">
        <v>85</v>
      </c>
      <c r="D60" s="134" t="s">
        <v>86</v>
      </c>
      <c r="E60" s="134" t="s">
        <v>87</v>
      </c>
      <c r="F60" s="135" t="s">
        <v>88</v>
      </c>
      <c r="G60" s="134" t="s">
        <v>83</v>
      </c>
    </row>
  </sheetData>
  <mergeCells count="12">
    <mergeCell ref="D33:E33"/>
    <mergeCell ref="A4:A5"/>
    <mergeCell ref="A33:A34"/>
    <mergeCell ref="B4:B5"/>
    <mergeCell ref="B33:B34"/>
    <mergeCell ref="C4:C5"/>
    <mergeCell ref="C33:C34"/>
    <mergeCell ref="B1:E1"/>
    <mergeCell ref="D2:E2"/>
    <mergeCell ref="D4:E4"/>
    <mergeCell ref="B30:E30"/>
    <mergeCell ref="D31:E31"/>
  </mergeCells>
  <pageMargins left="7.8740157480315001E-2" right="7.8740157480315001E-2" top="0.55118110236220497" bottom="0.35433070866141703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zoomScale="70" zoomScaleNormal="70" workbookViewId="0">
      <selection activeCell="J4" sqref="J4"/>
    </sheetView>
  </sheetViews>
  <sheetFormatPr defaultColWidth="9" defaultRowHeight="15"/>
  <cols>
    <col min="1" max="1" width="11.5703125" customWidth="1"/>
    <col min="2" max="2" width="34.28515625" customWidth="1"/>
    <col min="3" max="3" width="17.7109375" customWidth="1"/>
    <col min="4" max="4" width="16.5703125" customWidth="1"/>
    <col min="5" max="5" width="17.140625" customWidth="1"/>
    <col min="6" max="6" width="17" customWidth="1"/>
    <col min="7" max="7" width="14.42578125" customWidth="1"/>
    <col min="8" max="8" width="3.5703125" customWidth="1"/>
    <col min="9" max="9" width="10.140625" customWidth="1"/>
    <col min="10" max="10" width="35.140625" customWidth="1"/>
    <col min="11" max="11" width="13.85546875" customWidth="1"/>
    <col min="12" max="12" width="15" customWidth="1"/>
    <col min="13" max="13" width="13.85546875" customWidth="1"/>
    <col min="14" max="14" width="17.5703125" customWidth="1"/>
    <col min="15" max="15" width="15" customWidth="1"/>
  </cols>
  <sheetData>
    <row r="1" spans="1:11" ht="21.75">
      <c r="A1" t="s">
        <v>204</v>
      </c>
      <c r="B1" s="656" t="s">
        <v>0</v>
      </c>
      <c r="C1" s="656"/>
      <c r="D1" s="656"/>
      <c r="E1" s="656"/>
      <c r="F1" s="15"/>
      <c r="G1" s="15"/>
      <c r="H1" s="15"/>
    </row>
    <row r="2" spans="1:11" ht="21" customHeight="1">
      <c r="B2" s="17" t="s">
        <v>205</v>
      </c>
      <c r="C2" s="229"/>
      <c r="D2" s="646" t="s">
        <v>206</v>
      </c>
      <c r="E2" s="647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8.75" customHeight="1">
      <c r="A4" s="657" t="s">
        <v>2</v>
      </c>
      <c r="B4" s="642" t="s">
        <v>3</v>
      </c>
      <c r="C4" s="659" t="s">
        <v>4</v>
      </c>
      <c r="D4" s="628" t="s">
        <v>5</v>
      </c>
      <c r="E4" s="629"/>
      <c r="F4" s="380" t="s">
        <v>6</v>
      </c>
      <c r="G4" s="381" t="s">
        <v>6</v>
      </c>
      <c r="H4" s="232"/>
      <c r="J4" t="s">
        <v>204</v>
      </c>
    </row>
    <row r="5" spans="1:11" ht="20.25" customHeight="1">
      <c r="A5" s="658"/>
      <c r="B5" s="643"/>
      <c r="C5" s="660"/>
      <c r="D5" s="382" t="s">
        <v>33</v>
      </c>
      <c r="E5" s="383" t="s">
        <v>34</v>
      </c>
      <c r="F5" s="382" t="s">
        <v>33</v>
      </c>
      <c r="G5" s="384" t="s">
        <v>34</v>
      </c>
      <c r="H5" s="235"/>
    </row>
    <row r="6" spans="1:11" ht="84">
      <c r="A6" s="148">
        <v>234</v>
      </c>
      <c r="B6" s="149" t="s">
        <v>136</v>
      </c>
      <c r="C6" s="150" t="s">
        <v>207</v>
      </c>
      <c r="D6" s="151" t="s">
        <v>9</v>
      </c>
      <c r="E6" s="151" t="s">
        <v>87</v>
      </c>
      <c r="F6" s="151">
        <v>162.1</v>
      </c>
      <c r="G6" s="385">
        <v>216.2</v>
      </c>
      <c r="H6" s="316"/>
      <c r="K6" s="32"/>
    </row>
    <row r="7" spans="1:11" ht="26.25">
      <c r="A7" s="69" t="s">
        <v>11</v>
      </c>
      <c r="B7" s="359" t="s">
        <v>42</v>
      </c>
      <c r="C7" s="318" t="s">
        <v>208</v>
      </c>
      <c r="D7" s="62" t="s">
        <v>209</v>
      </c>
      <c r="E7" s="62" t="s">
        <v>97</v>
      </c>
      <c r="F7" s="62" t="s">
        <v>210</v>
      </c>
      <c r="G7" s="63" t="s">
        <v>15</v>
      </c>
      <c r="H7" s="316"/>
    </row>
    <row r="8" spans="1:11" ht="76.5">
      <c r="A8" s="159">
        <v>3</v>
      </c>
      <c r="B8" s="386" t="s">
        <v>211</v>
      </c>
      <c r="C8" s="160"/>
      <c r="D8" s="161" t="s">
        <v>48</v>
      </c>
      <c r="E8" s="161" t="s">
        <v>49</v>
      </c>
      <c r="F8" s="162">
        <v>92</v>
      </c>
      <c r="G8" s="163">
        <v>100</v>
      </c>
      <c r="H8" s="316"/>
    </row>
    <row r="9" spans="1:11" ht="25.5">
      <c r="A9" s="246">
        <v>82</v>
      </c>
      <c r="B9" s="387" t="s">
        <v>212</v>
      </c>
      <c r="C9" s="388"/>
      <c r="D9" s="389" t="s">
        <v>17</v>
      </c>
      <c r="E9" s="389" t="s">
        <v>17</v>
      </c>
      <c r="F9" s="390" t="s">
        <v>26</v>
      </c>
      <c r="G9" s="391" t="s">
        <v>26</v>
      </c>
      <c r="H9" s="392"/>
    </row>
    <row r="10" spans="1:11" ht="25.5">
      <c r="A10" s="393"/>
      <c r="B10" s="387" t="s">
        <v>19</v>
      </c>
      <c r="C10" s="388"/>
      <c r="D10" s="394"/>
      <c r="E10" s="395"/>
      <c r="F10" s="394"/>
      <c r="G10" s="396"/>
      <c r="H10" s="316"/>
    </row>
    <row r="11" spans="1:11" ht="52.5">
      <c r="A11" s="397">
        <v>99</v>
      </c>
      <c r="B11" s="398" t="s">
        <v>213</v>
      </c>
      <c r="C11" s="399" t="s">
        <v>214</v>
      </c>
      <c r="D11" s="400">
        <v>150</v>
      </c>
      <c r="E11" s="401">
        <v>200</v>
      </c>
      <c r="F11" s="402">
        <v>105.3</v>
      </c>
      <c r="G11" s="403">
        <v>140.4</v>
      </c>
      <c r="H11" s="316"/>
    </row>
    <row r="12" spans="1:11" ht="48.75" customHeight="1">
      <c r="A12" s="404">
        <v>80</v>
      </c>
      <c r="B12" s="405" t="s">
        <v>215</v>
      </c>
      <c r="C12" s="108"/>
      <c r="D12" s="182">
        <v>120</v>
      </c>
      <c r="E12" s="183">
        <v>150</v>
      </c>
      <c r="F12" s="182">
        <v>122</v>
      </c>
      <c r="G12" s="184">
        <v>152</v>
      </c>
      <c r="H12" s="316"/>
    </row>
    <row r="13" spans="1:11" ht="52.5">
      <c r="A13" s="69">
        <v>345</v>
      </c>
      <c r="B13" s="359" t="s">
        <v>216</v>
      </c>
      <c r="C13" s="35"/>
      <c r="D13" s="406">
        <v>60</v>
      </c>
      <c r="E13" s="407">
        <v>80</v>
      </c>
      <c r="F13" s="406">
        <v>119.4</v>
      </c>
      <c r="G13" s="408">
        <v>159.30000000000001</v>
      </c>
      <c r="H13" s="316"/>
    </row>
    <row r="14" spans="1:11" ht="25.5">
      <c r="A14" s="409">
        <v>1</v>
      </c>
      <c r="B14" s="272" t="s">
        <v>217</v>
      </c>
      <c r="C14" s="273"/>
      <c r="D14" s="207">
        <v>40</v>
      </c>
      <c r="E14" s="410">
        <v>50</v>
      </c>
      <c r="F14" s="207">
        <v>75.2</v>
      </c>
      <c r="G14" s="208">
        <v>94</v>
      </c>
      <c r="H14" s="316"/>
    </row>
    <row r="15" spans="1:11" ht="25.5">
      <c r="A15" s="411">
        <v>492</v>
      </c>
      <c r="B15" s="412" t="s">
        <v>218</v>
      </c>
      <c r="C15" s="273"/>
      <c r="D15" s="207">
        <v>180</v>
      </c>
      <c r="E15" s="410">
        <v>200</v>
      </c>
      <c r="F15" s="207">
        <v>40.5</v>
      </c>
      <c r="G15" s="208">
        <v>45</v>
      </c>
      <c r="H15" s="316"/>
    </row>
    <row r="16" spans="1:11" ht="25.5">
      <c r="A16" s="246"/>
      <c r="B16" s="387" t="s">
        <v>23</v>
      </c>
      <c r="C16" s="388"/>
      <c r="D16" s="394"/>
      <c r="E16" s="395"/>
      <c r="F16" s="394"/>
      <c r="G16" s="396"/>
      <c r="H16" s="316"/>
    </row>
    <row r="17" spans="1:8" s="12" customFormat="1" ht="26.25">
      <c r="A17" s="413">
        <v>470</v>
      </c>
      <c r="B17" s="414" t="s">
        <v>192</v>
      </c>
      <c r="C17" s="415" t="s">
        <v>219</v>
      </c>
      <c r="D17" s="416" t="s">
        <v>86</v>
      </c>
      <c r="E17" s="416" t="s">
        <v>87</v>
      </c>
      <c r="F17" s="416" t="s">
        <v>220</v>
      </c>
      <c r="G17" s="417" t="s">
        <v>221</v>
      </c>
      <c r="H17" s="316"/>
    </row>
    <row r="18" spans="1:8" ht="27" customHeight="1">
      <c r="A18" s="293">
        <v>2</v>
      </c>
      <c r="B18" s="288" t="s">
        <v>222</v>
      </c>
      <c r="C18" s="294"/>
      <c r="D18" s="295" t="s">
        <v>120</v>
      </c>
      <c r="E18" s="296" t="s">
        <v>121</v>
      </c>
      <c r="F18" s="295" t="s">
        <v>223</v>
      </c>
      <c r="G18" s="297" t="s">
        <v>131</v>
      </c>
      <c r="H18" s="316"/>
    </row>
    <row r="19" spans="1:8" s="13" customFormat="1" ht="25.5">
      <c r="A19" s="418"/>
      <c r="B19" s="387" t="s">
        <v>27</v>
      </c>
      <c r="C19" s="388"/>
      <c r="D19" s="394"/>
      <c r="E19" s="395"/>
      <c r="F19" s="394"/>
      <c r="G19" s="396"/>
      <c r="H19" s="316"/>
    </row>
    <row r="20" spans="1:8" ht="50.25" customHeight="1">
      <c r="A20" s="419" t="s">
        <v>224</v>
      </c>
      <c r="B20" s="338" t="s">
        <v>225</v>
      </c>
      <c r="C20" s="420" t="s">
        <v>226</v>
      </c>
      <c r="D20" s="421" t="s">
        <v>227</v>
      </c>
      <c r="E20" s="422" t="s">
        <v>228</v>
      </c>
      <c r="F20" s="423" t="s">
        <v>229</v>
      </c>
      <c r="G20" s="424" t="s">
        <v>230</v>
      </c>
      <c r="H20" s="368"/>
    </row>
    <row r="21" spans="1:8" ht="31.5" customHeight="1">
      <c r="A21" s="107">
        <v>86</v>
      </c>
      <c r="B21" s="149" t="s">
        <v>231</v>
      </c>
      <c r="C21" s="150"/>
      <c r="D21" s="215" t="s">
        <v>121</v>
      </c>
      <c r="E21" s="216" t="s">
        <v>66</v>
      </c>
      <c r="F21" s="215" t="s">
        <v>170</v>
      </c>
      <c r="G21" s="217" t="s">
        <v>232</v>
      </c>
      <c r="H21" s="368"/>
    </row>
    <row r="22" spans="1:8" ht="25.5">
      <c r="A22" s="337">
        <v>457</v>
      </c>
      <c r="B22" s="344" t="s">
        <v>233</v>
      </c>
      <c r="C22" s="425"/>
      <c r="D22" s="421">
        <v>180</v>
      </c>
      <c r="E22" s="426">
        <v>180</v>
      </c>
      <c r="F22" s="421">
        <v>34.200000000000003</v>
      </c>
      <c r="G22" s="424">
        <v>34.200000000000003</v>
      </c>
      <c r="H22" s="316"/>
    </row>
    <row r="23" spans="1:8" ht="23.25">
      <c r="A23" s="107"/>
      <c r="B23" s="427"/>
      <c r="C23" s="150"/>
      <c r="D23" s="215"/>
      <c r="E23" s="216"/>
      <c r="F23" s="215"/>
      <c r="G23" s="217"/>
      <c r="H23" s="316"/>
    </row>
    <row r="24" spans="1:8" ht="21">
      <c r="A24" s="428"/>
      <c r="B24" s="429" t="s">
        <v>76</v>
      </c>
      <c r="C24" s="430"/>
      <c r="D24" s="431" t="s">
        <v>234</v>
      </c>
      <c r="E24" s="432" t="s">
        <v>235</v>
      </c>
      <c r="F24" s="433" t="s">
        <v>236</v>
      </c>
      <c r="G24" s="433" t="s">
        <v>237</v>
      </c>
      <c r="H24" s="316"/>
    </row>
    <row r="25" spans="1:8">
      <c r="B25" s="227"/>
      <c r="C25" s="227"/>
      <c r="D25" s="305"/>
      <c r="E25" s="305"/>
      <c r="F25" s="305"/>
      <c r="G25" s="305"/>
      <c r="H25" s="305"/>
    </row>
    <row r="26" spans="1:8" ht="15.75">
      <c r="B26" s="306" t="s">
        <v>133</v>
      </c>
      <c r="C26" s="124"/>
      <c r="D26" s="124"/>
      <c r="E26" s="124"/>
      <c r="H26" s="124"/>
    </row>
    <row r="27" spans="1:8">
      <c r="F27" s="124" t="e">
        <f>I18+I</f>
        <v>#NAME?</v>
      </c>
      <c r="G27" s="124" t="e">
        <f>G6+G7+#REF!+G9+G11+G12+G13+G14+G15+G17+G18+#REF!+G20+G21+G22+G23</f>
        <v>#VALUE!</v>
      </c>
    </row>
    <row r="28" spans="1:8">
      <c r="F28" s="125"/>
      <c r="G28" s="125"/>
    </row>
    <row r="29" spans="1:8">
      <c r="F29" s="125"/>
      <c r="G29" s="125"/>
    </row>
    <row r="30" spans="1:8">
      <c r="F30" s="125"/>
      <c r="G30" s="125"/>
    </row>
    <row r="31" spans="1:8" ht="21.75">
      <c r="A31" t="s">
        <v>204</v>
      </c>
      <c r="B31" s="656" t="s">
        <v>0</v>
      </c>
      <c r="C31" s="656"/>
      <c r="D31" s="656"/>
      <c r="E31" s="656"/>
      <c r="F31" s="15"/>
      <c r="G31" s="15"/>
      <c r="H31" s="15"/>
    </row>
    <row r="32" spans="1:8" ht="25.5">
      <c r="B32" s="17" t="s">
        <v>205</v>
      </c>
      <c r="C32" s="229"/>
      <c r="D32" s="646" t="s">
        <v>238</v>
      </c>
      <c r="E32" s="647"/>
      <c r="F32" s="19"/>
      <c r="G32" s="19"/>
      <c r="H32" s="19"/>
    </row>
    <row r="33" spans="1:8">
      <c r="B33" s="230"/>
      <c r="C33" s="230"/>
      <c r="D33" s="230"/>
      <c r="E33" s="230"/>
      <c r="F33" s="230"/>
      <c r="G33" s="230"/>
      <c r="H33" s="230"/>
    </row>
    <row r="34" spans="1:8" ht="18.75" customHeight="1">
      <c r="A34" s="657" t="s">
        <v>2</v>
      </c>
      <c r="B34" s="642" t="s">
        <v>3</v>
      </c>
      <c r="C34" s="659" t="s">
        <v>4</v>
      </c>
      <c r="D34" s="628" t="s">
        <v>5</v>
      </c>
      <c r="E34" s="629"/>
      <c r="F34" s="380" t="s">
        <v>6</v>
      </c>
      <c r="G34" s="381" t="s">
        <v>6</v>
      </c>
      <c r="H34" s="232"/>
    </row>
    <row r="35" spans="1:8" ht="20.25" customHeight="1">
      <c r="A35" s="658"/>
      <c r="B35" s="643"/>
      <c r="C35" s="660"/>
      <c r="D35" s="382" t="s">
        <v>33</v>
      </c>
      <c r="E35" s="383" t="s">
        <v>34</v>
      </c>
      <c r="F35" s="382" t="s">
        <v>33</v>
      </c>
      <c r="G35" s="384" t="s">
        <v>34</v>
      </c>
      <c r="H35" s="235"/>
    </row>
    <row r="36" spans="1:8" ht="84">
      <c r="A36" s="148">
        <v>230</v>
      </c>
      <c r="B36" s="149" t="s">
        <v>239</v>
      </c>
      <c r="C36" s="150" t="s">
        <v>240</v>
      </c>
      <c r="D36" s="151">
        <v>150</v>
      </c>
      <c r="E36" s="151">
        <v>180</v>
      </c>
      <c r="F36" s="151">
        <v>152.9</v>
      </c>
      <c r="G36" s="152">
        <v>188.8</v>
      </c>
      <c r="H36" s="316"/>
    </row>
    <row r="37" spans="1:8" ht="26.25">
      <c r="A37" s="69" t="s">
        <v>41</v>
      </c>
      <c r="B37" s="317" t="s">
        <v>42</v>
      </c>
      <c r="C37" s="318" t="s">
        <v>43</v>
      </c>
      <c r="D37" s="62" t="s">
        <v>241</v>
      </c>
      <c r="E37" s="62" t="s">
        <v>13</v>
      </c>
      <c r="F37" s="62" t="s">
        <v>242</v>
      </c>
      <c r="G37" s="63" t="s">
        <v>243</v>
      </c>
      <c r="H37" s="316"/>
    </row>
    <row r="38" spans="1:8" ht="25.5">
      <c r="A38" s="159">
        <v>1</v>
      </c>
      <c r="B38" s="155" t="s">
        <v>244</v>
      </c>
      <c r="C38" s="160"/>
      <c r="D38" s="161" t="s">
        <v>48</v>
      </c>
      <c r="E38" s="161" t="s">
        <v>49</v>
      </c>
      <c r="F38" s="162">
        <v>78</v>
      </c>
      <c r="G38" s="163">
        <v>100</v>
      </c>
      <c r="H38" s="316"/>
    </row>
    <row r="39" spans="1:8" ht="25.5">
      <c r="A39" s="434"/>
      <c r="B39" s="435"/>
      <c r="C39" s="436"/>
      <c r="D39" s="437"/>
      <c r="E39" s="437"/>
      <c r="F39" s="437"/>
      <c r="G39" s="438"/>
      <c r="H39" s="439"/>
    </row>
    <row r="40" spans="1:8" ht="25.5">
      <c r="A40" s="246">
        <v>399</v>
      </c>
      <c r="B40" s="387" t="s">
        <v>245</v>
      </c>
      <c r="C40" s="388"/>
      <c r="D40" s="389" t="s">
        <v>17</v>
      </c>
      <c r="E40" s="389" t="s">
        <v>17</v>
      </c>
      <c r="F40" s="389" t="s">
        <v>18</v>
      </c>
      <c r="G40" s="391" t="s">
        <v>18</v>
      </c>
      <c r="H40" s="392"/>
    </row>
    <row r="41" spans="1:8" ht="25.5">
      <c r="A41" s="393"/>
      <c r="B41" s="387" t="s">
        <v>19</v>
      </c>
      <c r="C41" s="388"/>
      <c r="D41" s="394"/>
      <c r="E41" s="395"/>
      <c r="F41" s="394"/>
      <c r="G41" s="396"/>
      <c r="H41" s="316"/>
    </row>
    <row r="42" spans="1:8" ht="78.75">
      <c r="A42" s="397">
        <v>104</v>
      </c>
      <c r="B42" s="398" t="s">
        <v>246</v>
      </c>
      <c r="C42" s="399"/>
      <c r="D42" s="400">
        <v>150</v>
      </c>
      <c r="E42" s="401">
        <v>200</v>
      </c>
      <c r="F42" s="402">
        <v>93.5</v>
      </c>
      <c r="G42" s="440">
        <v>129.30000000000001</v>
      </c>
      <c r="H42" s="316"/>
    </row>
    <row r="43" spans="1:8" ht="52.5">
      <c r="A43" s="404">
        <v>256</v>
      </c>
      <c r="B43" s="405" t="s">
        <v>247</v>
      </c>
      <c r="C43" s="108"/>
      <c r="D43" s="182">
        <v>120</v>
      </c>
      <c r="E43" s="183">
        <v>130</v>
      </c>
      <c r="F43" s="182">
        <v>151.6</v>
      </c>
      <c r="G43" s="184">
        <v>165</v>
      </c>
      <c r="H43" s="316"/>
    </row>
    <row r="44" spans="1:8" ht="52.5">
      <c r="A44" s="69">
        <v>339</v>
      </c>
      <c r="B44" s="359" t="s">
        <v>248</v>
      </c>
      <c r="C44" s="35"/>
      <c r="D44" s="406">
        <v>50</v>
      </c>
      <c r="E44" s="407">
        <v>50</v>
      </c>
      <c r="F44" s="406">
        <v>121.5</v>
      </c>
      <c r="G44" s="408">
        <v>121.5</v>
      </c>
      <c r="H44" s="316"/>
    </row>
    <row r="45" spans="1:8" ht="26.25">
      <c r="A45" s="209">
        <v>157</v>
      </c>
      <c r="B45" s="39" t="s">
        <v>249</v>
      </c>
      <c r="C45" s="35"/>
      <c r="D45" s="62">
        <v>40</v>
      </c>
      <c r="E45" s="61">
        <v>50</v>
      </c>
      <c r="F45" s="66" t="s">
        <v>250</v>
      </c>
      <c r="G45" s="67" t="s">
        <v>251</v>
      </c>
      <c r="H45" s="349"/>
    </row>
    <row r="46" spans="1:8" ht="25.5">
      <c r="A46" s="409">
        <v>1</v>
      </c>
      <c r="B46" s="272" t="s">
        <v>217</v>
      </c>
      <c r="C46" s="273"/>
      <c r="D46" s="207">
        <v>40</v>
      </c>
      <c r="E46" s="410">
        <v>50</v>
      </c>
      <c r="F46" s="207">
        <v>82</v>
      </c>
      <c r="G46" s="208">
        <v>94</v>
      </c>
      <c r="H46" s="316"/>
    </row>
    <row r="47" spans="1:8" ht="25.5">
      <c r="A47" s="411">
        <v>494</v>
      </c>
      <c r="B47" s="412" t="s">
        <v>252</v>
      </c>
      <c r="C47" s="273"/>
      <c r="D47" s="207">
        <v>150</v>
      </c>
      <c r="E47" s="410">
        <v>180</v>
      </c>
      <c r="F47" s="207">
        <v>54</v>
      </c>
      <c r="G47" s="208">
        <v>64.8</v>
      </c>
      <c r="H47" s="316"/>
    </row>
    <row r="48" spans="1:8" ht="25.5">
      <c r="A48" s="246"/>
      <c r="B48" s="387" t="s">
        <v>23</v>
      </c>
      <c r="C48" s="388"/>
      <c r="D48" s="394"/>
      <c r="E48" s="395"/>
      <c r="F48" s="394"/>
      <c r="G48" s="396"/>
      <c r="H48" s="316"/>
    </row>
    <row r="49" spans="1:8" ht="26.25">
      <c r="A49" s="413">
        <v>470</v>
      </c>
      <c r="B49" s="414" t="s">
        <v>253</v>
      </c>
      <c r="C49" s="441"/>
      <c r="D49" s="416">
        <v>150</v>
      </c>
      <c r="E49" s="416">
        <v>200</v>
      </c>
      <c r="F49" s="416">
        <v>75.75</v>
      </c>
      <c r="G49" s="417" t="s">
        <v>254</v>
      </c>
      <c r="H49" s="316"/>
    </row>
    <row r="50" spans="1:8" ht="51">
      <c r="A50" s="293">
        <v>2</v>
      </c>
      <c r="B50" s="288" t="s">
        <v>222</v>
      </c>
      <c r="C50" s="294"/>
      <c r="D50" s="295" t="s">
        <v>48</v>
      </c>
      <c r="E50" s="296" t="s">
        <v>121</v>
      </c>
      <c r="F50" s="295" t="s">
        <v>255</v>
      </c>
      <c r="G50" s="297" t="s">
        <v>131</v>
      </c>
      <c r="H50" s="316"/>
    </row>
    <row r="51" spans="1:8" ht="26.25">
      <c r="A51" s="442"/>
      <c r="B51" s="443"/>
      <c r="C51" s="444"/>
      <c r="D51" s="445"/>
      <c r="E51" s="446"/>
      <c r="F51" s="447"/>
      <c r="G51" s="448"/>
      <c r="H51" s="316"/>
    </row>
    <row r="52" spans="1:8" ht="25.5">
      <c r="A52" s="418"/>
      <c r="B52" s="387" t="s">
        <v>27</v>
      </c>
      <c r="C52" s="388"/>
      <c r="D52" s="394"/>
      <c r="E52" s="395"/>
      <c r="F52" s="394"/>
      <c r="G52" s="396"/>
      <c r="H52" s="316"/>
    </row>
    <row r="53" spans="1:8" ht="51">
      <c r="A53" s="337">
        <v>117</v>
      </c>
      <c r="B53" s="338" t="s">
        <v>225</v>
      </c>
      <c r="C53" s="420" t="s">
        <v>256</v>
      </c>
      <c r="D53" s="449">
        <v>140</v>
      </c>
      <c r="E53" s="450">
        <v>150</v>
      </c>
      <c r="F53" s="421">
        <v>239.4</v>
      </c>
      <c r="G53" s="424">
        <v>256.39999999999998</v>
      </c>
      <c r="H53" s="368"/>
    </row>
    <row r="54" spans="1:8" ht="33" customHeight="1">
      <c r="A54" s="107">
        <v>86</v>
      </c>
      <c r="B54" s="149" t="s">
        <v>168</v>
      </c>
      <c r="C54" s="150"/>
      <c r="D54" s="215" t="s">
        <v>121</v>
      </c>
      <c r="E54" s="216" t="s">
        <v>126</v>
      </c>
      <c r="F54" s="215" t="s">
        <v>170</v>
      </c>
      <c r="G54" s="217" t="s">
        <v>257</v>
      </c>
      <c r="H54" s="368"/>
    </row>
    <row r="55" spans="1:8" ht="25.5">
      <c r="A55" s="337">
        <v>457</v>
      </c>
      <c r="B55" s="344" t="s">
        <v>233</v>
      </c>
      <c r="C55" s="425"/>
      <c r="D55" s="421">
        <v>180</v>
      </c>
      <c r="E55" s="422">
        <v>200</v>
      </c>
      <c r="F55" s="421">
        <v>34.200000000000003</v>
      </c>
      <c r="G55" s="424">
        <v>38</v>
      </c>
      <c r="H55" s="316"/>
    </row>
    <row r="56" spans="1:8" ht="23.25">
      <c r="A56" s="107"/>
      <c r="B56" s="427"/>
      <c r="C56" s="150"/>
      <c r="D56" s="215"/>
      <c r="E56" s="216"/>
      <c r="F56" s="215"/>
      <c r="G56" s="217"/>
      <c r="H56" s="316"/>
    </row>
    <row r="57" spans="1:8" ht="21">
      <c r="A57" s="428"/>
      <c r="B57" s="429" t="s">
        <v>76</v>
      </c>
      <c r="C57" s="430"/>
      <c r="D57" s="431" t="s">
        <v>258</v>
      </c>
      <c r="E57" s="432" t="s">
        <v>172</v>
      </c>
      <c r="F57" s="433" t="s">
        <v>259</v>
      </c>
      <c r="G57" s="433" t="s">
        <v>260</v>
      </c>
      <c r="H57" s="305"/>
    </row>
    <row r="58" spans="1:8">
      <c r="B58" s="227"/>
      <c r="C58" s="227"/>
      <c r="D58" s="305"/>
      <c r="E58" s="305"/>
      <c r="F58" s="305"/>
      <c r="G58" s="305"/>
      <c r="H58" s="124"/>
    </row>
    <row r="59" spans="1:8" ht="15.75">
      <c r="B59" s="306" t="s">
        <v>133</v>
      </c>
      <c r="C59" s="124"/>
      <c r="D59" s="124"/>
      <c r="E59" s="124"/>
    </row>
    <row r="80" spans="1:7" ht="18.75">
      <c r="A80" s="126" t="s">
        <v>11</v>
      </c>
      <c r="B80" s="127" t="s">
        <v>82</v>
      </c>
      <c r="C80" s="128" t="s">
        <v>12</v>
      </c>
      <c r="D80" s="129" t="s">
        <v>13</v>
      </c>
      <c r="E80" s="129" t="s">
        <v>14</v>
      </c>
      <c r="F80" s="129" t="s">
        <v>15</v>
      </c>
      <c r="G80" s="130" t="s">
        <v>83</v>
      </c>
    </row>
    <row r="82" spans="1:7" ht="18">
      <c r="A82" s="131" t="s">
        <v>11</v>
      </c>
      <c r="B82" s="132" t="s">
        <v>84</v>
      </c>
      <c r="C82" s="133" t="s">
        <v>85</v>
      </c>
      <c r="D82" s="134" t="s">
        <v>86</v>
      </c>
      <c r="E82" s="134" t="s">
        <v>87</v>
      </c>
      <c r="F82" s="135" t="s">
        <v>88</v>
      </c>
      <c r="G82" s="134" t="s">
        <v>83</v>
      </c>
    </row>
  </sheetData>
  <mergeCells count="12">
    <mergeCell ref="D34:E34"/>
    <mergeCell ref="A4:A5"/>
    <mergeCell ref="A34:A35"/>
    <mergeCell ref="B4:B5"/>
    <mergeCell ref="B34:B35"/>
    <mergeCell ref="C4:C5"/>
    <mergeCell ref="C34:C35"/>
    <mergeCell ref="B1:E1"/>
    <mergeCell ref="D2:E2"/>
    <mergeCell ref="D4:E4"/>
    <mergeCell ref="B31:E31"/>
    <mergeCell ref="D32:E32"/>
  </mergeCells>
  <pageMargins left="7.8740157480315001E-2" right="7.8740157480315001E-2" top="0.55118110236220497" bottom="0.35433070866141703" header="0.31496062992126" footer="0.31496062992126"/>
  <pageSetup paperSize="9" scale="3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="70" zoomScaleNormal="70" workbookViewId="0">
      <selection activeCell="A7" sqref="A7:G7"/>
    </sheetView>
  </sheetViews>
  <sheetFormatPr defaultColWidth="9" defaultRowHeight="15"/>
  <cols>
    <col min="1" max="1" width="9.5703125" customWidth="1"/>
    <col min="2" max="2" width="38" customWidth="1"/>
    <col min="3" max="3" width="21.28515625" customWidth="1"/>
    <col min="4" max="4" width="14" customWidth="1"/>
    <col min="5" max="5" width="14.5703125" customWidth="1"/>
    <col min="6" max="6" width="15" customWidth="1"/>
    <col min="7" max="7" width="16.42578125" customWidth="1"/>
    <col min="8" max="8" width="1" customWidth="1"/>
    <col min="9" max="9" width="9.5703125" customWidth="1"/>
    <col min="10" max="10" width="38" customWidth="1"/>
    <col min="11" max="12" width="14.85546875" customWidth="1"/>
    <col min="13" max="13" width="13.5703125" customWidth="1"/>
    <col min="14" max="14" width="16" customWidth="1"/>
    <col min="15" max="15" width="15.85546875" customWidth="1"/>
  </cols>
  <sheetData>
    <row r="1" spans="1:11" ht="21.75">
      <c r="B1" s="661" t="s">
        <v>0</v>
      </c>
      <c r="C1" s="661"/>
      <c r="D1" s="661"/>
      <c r="E1" s="661"/>
      <c r="F1" s="15"/>
      <c r="G1" s="15"/>
      <c r="H1" s="15"/>
    </row>
    <row r="2" spans="1:11" ht="21" customHeight="1">
      <c r="B2" s="310" t="s">
        <v>31</v>
      </c>
      <c r="C2" s="229"/>
      <c r="D2" s="646" t="s">
        <v>261</v>
      </c>
      <c r="E2" s="647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62" t="s">
        <v>2</v>
      </c>
      <c r="B4" s="632" t="s">
        <v>3</v>
      </c>
      <c r="C4" s="644" t="s">
        <v>4</v>
      </c>
      <c r="D4" s="648" t="s">
        <v>5</v>
      </c>
      <c r="E4" s="649"/>
      <c r="F4" s="21" t="s">
        <v>6</v>
      </c>
      <c r="G4" s="21" t="s">
        <v>6</v>
      </c>
      <c r="H4" s="232"/>
    </row>
    <row r="5" spans="1:11" ht="21.75" customHeight="1">
      <c r="A5" s="663"/>
      <c r="B5" s="664"/>
      <c r="C5" s="665"/>
      <c r="D5" s="145" t="s">
        <v>33</v>
      </c>
      <c r="E5" s="146" t="s">
        <v>34</v>
      </c>
      <c r="F5" s="145" t="s">
        <v>33</v>
      </c>
      <c r="G5" s="146" t="s">
        <v>34</v>
      </c>
      <c r="H5" s="235"/>
    </row>
    <row r="6" spans="1:11" ht="51.75" customHeight="1">
      <c r="A6" s="311">
        <v>234</v>
      </c>
      <c r="B6" s="312" t="s">
        <v>136</v>
      </c>
      <c r="C6" s="313" t="s">
        <v>137</v>
      </c>
      <c r="D6" s="314" t="s">
        <v>138</v>
      </c>
      <c r="E6" s="314" t="s">
        <v>262</v>
      </c>
      <c r="F6" s="314" t="s">
        <v>139</v>
      </c>
      <c r="G6" s="315" t="s">
        <v>263</v>
      </c>
      <c r="H6" s="316"/>
      <c r="K6" s="32"/>
    </row>
    <row r="7" spans="1:11" ht="38.25" customHeight="1">
      <c r="A7" s="69" t="s">
        <v>41</v>
      </c>
      <c r="B7" s="317" t="s">
        <v>42</v>
      </c>
      <c r="C7" s="318" t="s">
        <v>43</v>
      </c>
      <c r="D7" s="62" t="s">
        <v>241</v>
      </c>
      <c r="E7" s="62" t="s">
        <v>13</v>
      </c>
      <c r="F7" s="62" t="s">
        <v>242</v>
      </c>
      <c r="G7" s="63" t="s">
        <v>243</v>
      </c>
      <c r="H7" s="316"/>
    </row>
    <row r="8" spans="1:11" ht="28.5" customHeight="1">
      <c r="A8" s="38">
        <v>3</v>
      </c>
      <c r="B8" s="39" t="s">
        <v>47</v>
      </c>
      <c r="C8" s="319"/>
      <c r="D8" s="320" t="s">
        <v>48</v>
      </c>
      <c r="E8" s="320" t="s">
        <v>49</v>
      </c>
      <c r="F8" s="321">
        <v>92</v>
      </c>
      <c r="G8" s="322">
        <v>118</v>
      </c>
      <c r="H8" s="316"/>
    </row>
    <row r="9" spans="1:11" ht="30" customHeight="1">
      <c r="A9" s="323"/>
      <c r="B9" s="149"/>
      <c r="C9" s="108"/>
      <c r="D9" s="215"/>
      <c r="E9" s="216"/>
      <c r="F9" s="220"/>
      <c r="G9" s="222"/>
      <c r="H9" s="316"/>
    </row>
    <row r="10" spans="1:11" ht="25.5">
      <c r="A10" s="324">
        <v>82</v>
      </c>
      <c r="B10" s="325" t="s">
        <v>212</v>
      </c>
      <c r="C10" s="326"/>
      <c r="D10" s="327" t="s">
        <v>17</v>
      </c>
      <c r="E10" s="327" t="s">
        <v>17</v>
      </c>
      <c r="F10" s="327" t="s">
        <v>26</v>
      </c>
      <c r="G10" s="328" t="s">
        <v>26</v>
      </c>
      <c r="H10" s="316"/>
    </row>
    <row r="11" spans="1:11" ht="25.5">
      <c r="A11" s="329"/>
      <c r="B11" s="325" t="s">
        <v>19</v>
      </c>
      <c r="C11" s="326"/>
      <c r="D11" s="330"/>
      <c r="E11" s="331"/>
      <c r="F11" s="330"/>
      <c r="G11" s="332"/>
      <c r="H11" s="316"/>
    </row>
    <row r="12" spans="1:11" ht="51" customHeight="1">
      <c r="A12" s="101" t="s">
        <v>52</v>
      </c>
      <c r="B12" s="333" t="s">
        <v>53</v>
      </c>
      <c r="C12" s="334"/>
      <c r="D12" s="97">
        <v>150</v>
      </c>
      <c r="E12" s="335">
        <v>180</v>
      </c>
      <c r="F12" s="97">
        <v>141.19999999999999</v>
      </c>
      <c r="G12" s="336">
        <v>169.5</v>
      </c>
      <c r="H12" s="316"/>
    </row>
    <row r="13" spans="1:11" ht="48.75" customHeight="1">
      <c r="A13" s="337" t="s">
        <v>264</v>
      </c>
      <c r="B13" s="338" t="s">
        <v>265</v>
      </c>
      <c r="C13" s="339"/>
      <c r="D13" s="340" t="s">
        <v>105</v>
      </c>
      <c r="E13" s="341" t="s">
        <v>266</v>
      </c>
      <c r="F13" s="340" t="s">
        <v>267</v>
      </c>
      <c r="G13" s="342" t="s">
        <v>268</v>
      </c>
      <c r="H13" s="316"/>
    </row>
    <row r="14" spans="1:11" ht="25.5">
      <c r="A14" s="343">
        <v>49</v>
      </c>
      <c r="B14" s="344" t="s">
        <v>59</v>
      </c>
      <c r="C14" s="339"/>
      <c r="D14" s="345">
        <v>60</v>
      </c>
      <c r="E14" s="346">
        <v>70</v>
      </c>
      <c r="F14" s="347" t="s">
        <v>60</v>
      </c>
      <c r="G14" s="348" t="s">
        <v>269</v>
      </c>
      <c r="H14" s="349"/>
    </row>
    <row r="15" spans="1:11" ht="25.5">
      <c r="A15" s="209">
        <v>20</v>
      </c>
      <c r="B15" s="155" t="s">
        <v>270</v>
      </c>
      <c r="C15" s="35"/>
      <c r="D15" s="62">
        <v>30</v>
      </c>
      <c r="E15" s="61">
        <v>30</v>
      </c>
      <c r="F15" s="66" t="s">
        <v>271</v>
      </c>
      <c r="G15" s="67" t="s">
        <v>271</v>
      </c>
      <c r="H15" s="316"/>
    </row>
    <row r="16" spans="1:11" ht="25.5">
      <c r="A16" s="350">
        <v>495</v>
      </c>
      <c r="B16" s="351" t="s">
        <v>272</v>
      </c>
      <c r="C16" s="339"/>
      <c r="D16" s="345">
        <v>150</v>
      </c>
      <c r="E16" s="346">
        <v>180</v>
      </c>
      <c r="F16" s="345">
        <v>63</v>
      </c>
      <c r="G16" s="352">
        <v>75.599999999999994</v>
      </c>
      <c r="H16" s="316"/>
    </row>
    <row r="17" spans="1:12" ht="25.5">
      <c r="A17" s="350">
        <v>1</v>
      </c>
      <c r="B17" s="351" t="s">
        <v>273</v>
      </c>
      <c r="C17" s="339"/>
      <c r="D17" s="345">
        <v>40</v>
      </c>
      <c r="E17" s="346">
        <v>50</v>
      </c>
      <c r="F17" s="345">
        <v>75.2</v>
      </c>
      <c r="G17" s="352">
        <v>93.8</v>
      </c>
      <c r="H17" s="316"/>
    </row>
    <row r="18" spans="1:12" s="12" customFormat="1" ht="25.5">
      <c r="A18" s="329"/>
      <c r="B18" s="325" t="s">
        <v>23</v>
      </c>
      <c r="C18" s="326"/>
      <c r="D18" s="330"/>
      <c r="E18" s="331"/>
      <c r="F18" s="330"/>
      <c r="G18" s="332"/>
      <c r="H18" s="316"/>
    </row>
    <row r="19" spans="1:12" ht="25.5">
      <c r="A19" s="353">
        <v>399</v>
      </c>
      <c r="B19" s="354" t="s">
        <v>274</v>
      </c>
      <c r="C19" s="355"/>
      <c r="D19" s="356">
        <v>150</v>
      </c>
      <c r="E19" s="357">
        <v>160</v>
      </c>
      <c r="F19" s="356">
        <v>67.2</v>
      </c>
      <c r="G19" s="358">
        <v>72</v>
      </c>
      <c r="H19" s="316"/>
    </row>
    <row r="20" spans="1:12" ht="26.25">
      <c r="A20" s="69">
        <v>150</v>
      </c>
      <c r="B20" s="359" t="s">
        <v>275</v>
      </c>
      <c r="C20" s="360"/>
      <c r="D20" s="361" t="s">
        <v>158</v>
      </c>
      <c r="E20" s="362" t="s">
        <v>120</v>
      </c>
      <c r="F20" s="361" t="s">
        <v>159</v>
      </c>
      <c r="G20" s="363" t="s">
        <v>122</v>
      </c>
      <c r="H20" s="316"/>
    </row>
    <row r="21" spans="1:12" s="13" customFormat="1" ht="25.5">
      <c r="A21" s="337"/>
      <c r="B21" s="344"/>
      <c r="C21" s="339"/>
      <c r="D21" s="364"/>
      <c r="E21" s="365"/>
      <c r="F21" s="364"/>
      <c r="G21" s="366"/>
      <c r="H21" s="316"/>
    </row>
    <row r="22" spans="1:12" ht="25.5">
      <c r="A22" s="367"/>
      <c r="B22" s="325" t="s">
        <v>27</v>
      </c>
      <c r="C22" s="326"/>
      <c r="D22" s="330"/>
      <c r="E22" s="331"/>
      <c r="F22" s="330"/>
      <c r="G22" s="332"/>
      <c r="H22" s="368"/>
    </row>
    <row r="23" spans="1:12" ht="51">
      <c r="A23" s="369">
        <v>380</v>
      </c>
      <c r="B23" s="370" t="s">
        <v>276</v>
      </c>
      <c r="C23" s="371"/>
      <c r="D23" s="371">
        <v>180</v>
      </c>
      <c r="E23" s="372">
        <v>200</v>
      </c>
      <c r="F23" s="371">
        <v>219</v>
      </c>
      <c r="G23" s="373">
        <v>244</v>
      </c>
      <c r="H23" s="368"/>
    </row>
    <row r="24" spans="1:12" ht="26.25">
      <c r="A24" s="323"/>
      <c r="B24" s="149"/>
      <c r="C24" s="108"/>
      <c r="D24" s="215"/>
      <c r="E24" s="216"/>
      <c r="F24" s="220"/>
      <c r="G24" s="222"/>
      <c r="H24" s="368"/>
      <c r="L24" s="374"/>
    </row>
    <row r="25" spans="1:12" ht="25.5">
      <c r="A25" s="337">
        <v>457</v>
      </c>
      <c r="B25" s="344" t="s">
        <v>233</v>
      </c>
      <c r="C25" s="339"/>
      <c r="D25" s="364">
        <v>180</v>
      </c>
      <c r="E25" s="365">
        <v>200</v>
      </c>
      <c r="F25" s="364">
        <v>34.200000000000003</v>
      </c>
      <c r="G25" s="366">
        <v>38</v>
      </c>
      <c r="H25" s="316"/>
    </row>
    <row r="26" spans="1:12" ht="26.25">
      <c r="A26" s="69">
        <v>2</v>
      </c>
      <c r="B26" s="359" t="s">
        <v>277</v>
      </c>
      <c r="C26" s="360"/>
      <c r="D26" s="361" t="s">
        <v>120</v>
      </c>
      <c r="E26" s="362" t="s">
        <v>121</v>
      </c>
      <c r="F26" s="361" t="s">
        <v>130</v>
      </c>
      <c r="G26" s="363" t="s">
        <v>131</v>
      </c>
      <c r="H26" s="305"/>
    </row>
    <row r="27" spans="1:12" ht="26.25">
      <c r="A27" s="375"/>
      <c r="B27" s="376" t="s">
        <v>76</v>
      </c>
      <c r="C27" s="377"/>
      <c r="D27" s="378" t="s">
        <v>278</v>
      </c>
      <c r="E27" s="378" t="s">
        <v>279</v>
      </c>
      <c r="F27" s="378" t="s">
        <v>280</v>
      </c>
      <c r="G27" s="378" t="s">
        <v>281</v>
      </c>
      <c r="H27" s="305"/>
    </row>
    <row r="28" spans="1:12" ht="15.75">
      <c r="B28" s="379" t="s">
        <v>282</v>
      </c>
      <c r="C28" s="124"/>
      <c r="D28" s="124"/>
      <c r="E28" s="124"/>
      <c r="H28" s="124"/>
    </row>
    <row r="29" spans="1:12">
      <c r="F29" s="124" t="e">
        <f>F6+F7+F8+F9+F11+F12+F13+F15+F16+F18+F19+F20+F22+F23+F24+F25</f>
        <v>#VALUE!</v>
      </c>
      <c r="G29" s="124" t="e">
        <f>G6+G7+G8+G9+G11+G12+G13+G15+G16+G18+G19+G20+G22+G23+G24+G25</f>
        <v>#VALUE!</v>
      </c>
    </row>
    <row r="30" spans="1:12">
      <c r="F30" s="125"/>
      <c r="G30" s="125"/>
    </row>
    <row r="31" spans="1:12">
      <c r="F31" s="125"/>
      <c r="G31" s="125"/>
    </row>
    <row r="32" spans="1:12" ht="21.75">
      <c r="B32" s="661" t="s">
        <v>0</v>
      </c>
      <c r="C32" s="661"/>
      <c r="D32" s="661"/>
      <c r="E32" s="661"/>
      <c r="F32" s="15"/>
      <c r="G32" s="15"/>
    </row>
    <row r="33" spans="1:8" ht="25.5">
      <c r="B33" s="310" t="s">
        <v>31</v>
      </c>
      <c r="C33" s="229"/>
      <c r="D33" s="646" t="s">
        <v>261</v>
      </c>
      <c r="E33" s="647"/>
      <c r="F33" s="19"/>
      <c r="G33" s="19"/>
      <c r="H33" s="15"/>
    </row>
    <row r="34" spans="1:8" ht="19.5">
      <c r="B34" s="230"/>
      <c r="C34" s="230"/>
      <c r="D34" s="230"/>
      <c r="E34" s="230"/>
      <c r="F34" s="230"/>
      <c r="G34" s="230"/>
      <c r="H34" s="19"/>
    </row>
    <row r="35" spans="1:8" ht="21.75" customHeight="1">
      <c r="A35" s="662" t="s">
        <v>2</v>
      </c>
      <c r="B35" s="632" t="s">
        <v>3</v>
      </c>
      <c r="C35" s="644" t="s">
        <v>4</v>
      </c>
      <c r="D35" s="648" t="s">
        <v>5</v>
      </c>
      <c r="E35" s="649"/>
      <c r="F35" s="21" t="s">
        <v>6</v>
      </c>
      <c r="G35" s="21" t="s">
        <v>6</v>
      </c>
      <c r="H35" s="230"/>
    </row>
    <row r="36" spans="1:8" ht="21.75" customHeight="1">
      <c r="A36" s="663"/>
      <c r="B36" s="664"/>
      <c r="C36" s="665"/>
      <c r="D36" s="145" t="s">
        <v>33</v>
      </c>
      <c r="E36" s="146" t="s">
        <v>34</v>
      </c>
      <c r="F36" s="145" t="s">
        <v>33</v>
      </c>
      <c r="G36" s="146" t="s">
        <v>34</v>
      </c>
      <c r="H36" s="232"/>
    </row>
    <row r="37" spans="1:8" ht="51">
      <c r="A37" s="311">
        <v>234</v>
      </c>
      <c r="B37" s="312" t="s">
        <v>136</v>
      </c>
      <c r="C37" s="313" t="s">
        <v>137</v>
      </c>
      <c r="D37" s="314" t="s">
        <v>138</v>
      </c>
      <c r="E37" s="314" t="s">
        <v>262</v>
      </c>
      <c r="F37" s="314" t="s">
        <v>139</v>
      </c>
      <c r="G37" s="315" t="s">
        <v>263</v>
      </c>
      <c r="H37" s="235"/>
    </row>
    <row r="38" spans="1:8" ht="26.25">
      <c r="A38" s="69" t="s">
        <v>41</v>
      </c>
      <c r="B38" s="317" t="s">
        <v>42</v>
      </c>
      <c r="C38" s="318" t="s">
        <v>43</v>
      </c>
      <c r="D38" s="62" t="s">
        <v>241</v>
      </c>
      <c r="E38" s="62" t="s">
        <v>13</v>
      </c>
      <c r="F38" s="62" t="s">
        <v>242</v>
      </c>
      <c r="G38" s="63" t="s">
        <v>243</v>
      </c>
      <c r="H38" s="316"/>
    </row>
    <row r="39" spans="1:8" ht="26.25">
      <c r="A39" s="38">
        <v>3</v>
      </c>
      <c r="B39" s="39" t="s">
        <v>47</v>
      </c>
      <c r="C39" s="319"/>
      <c r="D39" s="320" t="s">
        <v>48</v>
      </c>
      <c r="E39" s="320" t="s">
        <v>49</v>
      </c>
      <c r="F39" s="321">
        <v>92</v>
      </c>
      <c r="G39" s="322">
        <v>118</v>
      </c>
      <c r="H39" s="316"/>
    </row>
    <row r="40" spans="1:8" ht="26.25">
      <c r="A40" s="323"/>
      <c r="B40" s="149"/>
      <c r="C40" s="108"/>
      <c r="D40" s="215"/>
      <c r="E40" s="216"/>
      <c r="F40" s="220"/>
      <c r="G40" s="222"/>
      <c r="H40" s="316"/>
    </row>
    <row r="41" spans="1:8" ht="25.5">
      <c r="A41" s="324">
        <v>82</v>
      </c>
      <c r="B41" s="325" t="s">
        <v>212</v>
      </c>
      <c r="C41" s="326"/>
      <c r="D41" s="327" t="s">
        <v>17</v>
      </c>
      <c r="E41" s="327" t="s">
        <v>17</v>
      </c>
      <c r="F41" s="327" t="s">
        <v>26</v>
      </c>
      <c r="G41" s="328" t="s">
        <v>26</v>
      </c>
      <c r="H41" s="316"/>
    </row>
    <row r="42" spans="1:8" ht="25.5">
      <c r="A42" s="329"/>
      <c r="B42" s="325" t="s">
        <v>19</v>
      </c>
      <c r="C42" s="326"/>
      <c r="D42" s="330"/>
      <c r="E42" s="331"/>
      <c r="F42" s="330"/>
      <c r="G42" s="332"/>
      <c r="H42" s="316"/>
    </row>
    <row r="43" spans="1:8" ht="52.5">
      <c r="A43" s="101" t="s">
        <v>52</v>
      </c>
      <c r="B43" s="333" t="s">
        <v>53</v>
      </c>
      <c r="C43" s="334"/>
      <c r="D43" s="97">
        <v>150</v>
      </c>
      <c r="E43" s="335">
        <v>180</v>
      </c>
      <c r="F43" s="97">
        <v>141.19999999999999</v>
      </c>
      <c r="G43" s="336">
        <v>169.5</v>
      </c>
      <c r="H43" s="316"/>
    </row>
    <row r="44" spans="1:8" ht="38.25" customHeight="1">
      <c r="A44" s="337" t="s">
        <v>264</v>
      </c>
      <c r="B44" s="338" t="s">
        <v>265</v>
      </c>
      <c r="C44" s="339"/>
      <c r="D44" s="340" t="s">
        <v>105</v>
      </c>
      <c r="E44" s="341" t="s">
        <v>266</v>
      </c>
      <c r="F44" s="340" t="s">
        <v>267</v>
      </c>
      <c r="G44" s="342" t="s">
        <v>268</v>
      </c>
      <c r="H44" s="316"/>
    </row>
    <row r="45" spans="1:8" ht="28.5" customHeight="1">
      <c r="A45" s="343">
        <v>49</v>
      </c>
      <c r="B45" s="344" t="s">
        <v>59</v>
      </c>
      <c r="C45" s="339"/>
      <c r="D45" s="345">
        <v>60</v>
      </c>
      <c r="E45" s="346">
        <v>70</v>
      </c>
      <c r="F45" s="347" t="s">
        <v>60</v>
      </c>
      <c r="G45" s="348" t="s">
        <v>269</v>
      </c>
      <c r="H45" s="316"/>
    </row>
    <row r="46" spans="1:8" ht="25.5">
      <c r="A46" s="209">
        <v>20</v>
      </c>
      <c r="B46" s="155" t="s">
        <v>270</v>
      </c>
      <c r="C46" s="35"/>
      <c r="D46" s="62">
        <v>30</v>
      </c>
      <c r="E46" s="61">
        <v>30</v>
      </c>
      <c r="F46" s="66" t="s">
        <v>271</v>
      </c>
      <c r="G46" s="67" t="s">
        <v>271</v>
      </c>
      <c r="H46" s="349"/>
    </row>
    <row r="47" spans="1:8" ht="25.5">
      <c r="A47" s="350">
        <v>495</v>
      </c>
      <c r="B47" s="351" t="s">
        <v>272</v>
      </c>
      <c r="C47" s="339"/>
      <c r="D47" s="345">
        <v>150</v>
      </c>
      <c r="E47" s="346">
        <v>180</v>
      </c>
      <c r="F47" s="345">
        <v>63</v>
      </c>
      <c r="G47" s="352">
        <v>75.599999999999994</v>
      </c>
      <c r="H47" s="316"/>
    </row>
    <row r="48" spans="1:8" ht="25.5">
      <c r="A48" s="350">
        <v>1</v>
      </c>
      <c r="B48" s="351" t="s">
        <v>273</v>
      </c>
      <c r="C48" s="339"/>
      <c r="D48" s="345">
        <v>40</v>
      </c>
      <c r="E48" s="346">
        <v>50</v>
      </c>
      <c r="F48" s="345">
        <v>75.2</v>
      </c>
      <c r="G48" s="352">
        <v>93.8</v>
      </c>
      <c r="H48" s="316"/>
    </row>
    <row r="49" spans="1:8" ht="25.5">
      <c r="A49" s="329"/>
      <c r="B49" s="325" t="s">
        <v>23</v>
      </c>
      <c r="C49" s="326"/>
      <c r="D49" s="330"/>
      <c r="E49" s="331"/>
      <c r="F49" s="330"/>
      <c r="G49" s="332"/>
      <c r="H49" s="316"/>
    </row>
    <row r="50" spans="1:8" ht="25.5">
      <c r="A50" s="353">
        <v>399</v>
      </c>
      <c r="B50" s="354" t="s">
        <v>274</v>
      </c>
      <c r="C50" s="355"/>
      <c r="D50" s="356">
        <v>150</v>
      </c>
      <c r="E50" s="357">
        <v>160</v>
      </c>
      <c r="F50" s="356">
        <v>67.2</v>
      </c>
      <c r="G50" s="358">
        <v>72</v>
      </c>
      <c r="H50" s="316"/>
    </row>
    <row r="51" spans="1:8" ht="26.25">
      <c r="A51" s="69">
        <v>150</v>
      </c>
      <c r="B51" s="359" t="s">
        <v>275</v>
      </c>
      <c r="C51" s="360"/>
      <c r="D51" s="361" t="s">
        <v>158</v>
      </c>
      <c r="E51" s="362" t="s">
        <v>120</v>
      </c>
      <c r="F51" s="361" t="s">
        <v>159</v>
      </c>
      <c r="G51" s="363" t="s">
        <v>122</v>
      </c>
      <c r="H51" s="316"/>
    </row>
    <row r="52" spans="1:8" ht="25.5">
      <c r="A52" s="337"/>
      <c r="B52" s="344"/>
      <c r="C52" s="339"/>
      <c r="D52" s="364"/>
      <c r="E52" s="365"/>
      <c r="F52" s="364"/>
      <c r="G52" s="366"/>
      <c r="H52" s="316"/>
    </row>
    <row r="53" spans="1:8" ht="25.5">
      <c r="A53" s="367"/>
      <c r="B53" s="325" t="s">
        <v>27</v>
      </c>
      <c r="C53" s="326"/>
      <c r="D53" s="330"/>
      <c r="E53" s="331"/>
      <c r="F53" s="330"/>
      <c r="G53" s="332"/>
      <c r="H53" s="316"/>
    </row>
    <row r="54" spans="1:8" ht="51">
      <c r="A54" s="369">
        <v>380</v>
      </c>
      <c r="B54" s="370" t="s">
        <v>276</v>
      </c>
      <c r="C54" s="371"/>
      <c r="D54" s="371">
        <v>180</v>
      </c>
      <c r="E54" s="372">
        <v>200</v>
      </c>
      <c r="F54" s="371">
        <v>219</v>
      </c>
      <c r="G54" s="373">
        <v>244</v>
      </c>
      <c r="H54" s="368"/>
    </row>
    <row r="55" spans="1:8" ht="31.5" customHeight="1">
      <c r="A55" s="323"/>
      <c r="B55" s="149"/>
      <c r="C55" s="108"/>
      <c r="D55" s="215"/>
      <c r="E55" s="216"/>
      <c r="F55" s="220"/>
      <c r="G55" s="222"/>
      <c r="H55" s="368"/>
    </row>
    <row r="56" spans="1:8" ht="25.5">
      <c r="A56" s="337">
        <v>457</v>
      </c>
      <c r="B56" s="344" t="s">
        <v>233</v>
      </c>
      <c r="C56" s="339"/>
      <c r="D56" s="364">
        <v>180</v>
      </c>
      <c r="E56" s="365">
        <v>200</v>
      </c>
      <c r="F56" s="364">
        <v>34.200000000000003</v>
      </c>
      <c r="G56" s="366">
        <v>38</v>
      </c>
      <c r="H56" s="368"/>
    </row>
    <row r="57" spans="1:8" ht="26.25">
      <c r="A57" s="69">
        <v>2</v>
      </c>
      <c r="B57" s="359" t="s">
        <v>277</v>
      </c>
      <c r="C57" s="360"/>
      <c r="D57" s="361" t="s">
        <v>120</v>
      </c>
      <c r="E57" s="362" t="s">
        <v>121</v>
      </c>
      <c r="F57" s="361" t="s">
        <v>130</v>
      </c>
      <c r="G57" s="363" t="s">
        <v>131</v>
      </c>
      <c r="H57" s="316"/>
    </row>
    <row r="58" spans="1:8" ht="26.25">
      <c r="A58" s="375"/>
      <c r="B58" s="376" t="s">
        <v>76</v>
      </c>
      <c r="C58" s="377"/>
      <c r="D58" s="378" t="s">
        <v>278</v>
      </c>
      <c r="E58" s="378" t="s">
        <v>279</v>
      </c>
      <c r="F58" s="378" t="s">
        <v>280</v>
      </c>
      <c r="G58" s="378" t="s">
        <v>281</v>
      </c>
      <c r="H58" s="305"/>
    </row>
    <row r="59" spans="1:8" ht="15.75">
      <c r="B59" s="379" t="s">
        <v>283</v>
      </c>
      <c r="C59" s="124"/>
      <c r="D59" s="124"/>
      <c r="E59" s="124"/>
      <c r="H59" s="124"/>
    </row>
    <row r="60" spans="1:8">
      <c r="F60" s="124" t="e">
        <f>F38+F39+F40+F41+F43+F44+F45+F47+F48+F50+F51+F52+F54+F55+F56+F57</f>
        <v>#VALUE!</v>
      </c>
      <c r="G60" s="124" t="e">
        <f>G38+G39+G40+G41+G43+G44+G45+G47+G48+G50+G51+G52+G54+G55+G56+G57</f>
        <v>#VALUE!</v>
      </c>
    </row>
    <row r="63" spans="1:8" ht="18.75">
      <c r="A63" s="126" t="s">
        <v>11</v>
      </c>
      <c r="B63" s="127" t="s">
        <v>82</v>
      </c>
      <c r="C63" s="128" t="s">
        <v>12</v>
      </c>
      <c r="D63" s="129" t="s">
        <v>13</v>
      </c>
      <c r="E63" s="129" t="s">
        <v>14</v>
      </c>
      <c r="F63" s="129" t="s">
        <v>15</v>
      </c>
      <c r="G63" s="130" t="s">
        <v>83</v>
      </c>
    </row>
    <row r="65" spans="1:7" ht="18">
      <c r="A65" s="131" t="s">
        <v>11</v>
      </c>
      <c r="B65" s="132" t="s">
        <v>84</v>
      </c>
      <c r="C65" s="133" t="s">
        <v>85</v>
      </c>
      <c r="D65" s="134" t="s">
        <v>86</v>
      </c>
      <c r="E65" s="134" t="s">
        <v>87</v>
      </c>
      <c r="F65" s="135" t="s">
        <v>88</v>
      </c>
      <c r="G65" s="134" t="s">
        <v>83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4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C10" zoomScale="70" zoomScaleNormal="70" workbookViewId="0">
      <selection activeCell="I31" sqref="I31:O33"/>
    </sheetView>
  </sheetViews>
  <sheetFormatPr defaultColWidth="9" defaultRowHeight="15"/>
  <cols>
    <col min="1" max="1" width="8.7109375" customWidth="1"/>
    <col min="2" max="2" width="37.28515625" customWidth="1"/>
    <col min="3" max="3" width="17.28515625" customWidth="1"/>
    <col min="4" max="4" width="18.28515625" customWidth="1"/>
    <col min="5" max="5" width="18.85546875" customWidth="1"/>
    <col min="6" max="6" width="18.140625" customWidth="1"/>
    <col min="7" max="7" width="19.7109375" customWidth="1"/>
    <col min="8" max="8" width="0.7109375" customWidth="1"/>
    <col min="9" max="9" width="9.42578125" customWidth="1"/>
    <col min="10" max="10" width="37.28515625" customWidth="1"/>
    <col min="11" max="11" width="20" customWidth="1"/>
    <col min="12" max="12" width="21.85546875" customWidth="1"/>
    <col min="13" max="13" width="20.140625" customWidth="1"/>
    <col min="14" max="14" width="20.28515625" customWidth="1"/>
    <col min="15" max="15" width="19.7109375" customWidth="1"/>
  </cols>
  <sheetData>
    <row r="1" spans="1:11" ht="25.5">
      <c r="B1" s="666" t="s">
        <v>0</v>
      </c>
      <c r="C1" s="666"/>
      <c r="D1" s="666"/>
      <c r="E1" s="666"/>
      <c r="F1" s="15"/>
      <c r="G1" s="15"/>
      <c r="H1" s="15"/>
    </row>
    <row r="2" spans="1:11" ht="21" customHeight="1">
      <c r="B2" s="17" t="s">
        <v>205</v>
      </c>
      <c r="C2" s="229"/>
      <c r="D2" s="626" t="s">
        <v>284</v>
      </c>
      <c r="E2" s="627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3.25" customHeight="1">
      <c r="A4" s="667" t="s">
        <v>2</v>
      </c>
      <c r="B4" s="669" t="s">
        <v>3</v>
      </c>
      <c r="C4" s="644" t="s">
        <v>90</v>
      </c>
      <c r="D4" s="638" t="s">
        <v>5</v>
      </c>
      <c r="E4" s="639"/>
      <c r="F4" s="231" t="s">
        <v>6</v>
      </c>
      <c r="G4" s="231" t="s">
        <v>6</v>
      </c>
      <c r="H4" s="232"/>
    </row>
    <row r="5" spans="1:11" ht="25.5">
      <c r="A5" s="668"/>
      <c r="B5" s="670"/>
      <c r="C5" s="665"/>
      <c r="D5" s="233" t="s">
        <v>33</v>
      </c>
      <c r="E5" s="234" t="s">
        <v>34</v>
      </c>
      <c r="F5" s="233" t="s">
        <v>33</v>
      </c>
      <c r="G5" s="234" t="s">
        <v>34</v>
      </c>
      <c r="H5" s="235"/>
    </row>
    <row r="6" spans="1:11" ht="63.75" customHeight="1">
      <c r="A6" s="236" t="s">
        <v>35</v>
      </c>
      <c r="B6" s="237" t="s">
        <v>36</v>
      </c>
      <c r="C6" s="238" t="s">
        <v>37</v>
      </c>
      <c r="D6" s="29" t="s">
        <v>9</v>
      </c>
      <c r="E6" s="29" t="s">
        <v>38</v>
      </c>
      <c r="F6" s="29" t="s">
        <v>39</v>
      </c>
      <c r="G6" s="30" t="s">
        <v>40</v>
      </c>
      <c r="H6" s="239"/>
      <c r="K6" s="32"/>
    </row>
    <row r="7" spans="1:11" ht="45" customHeight="1">
      <c r="A7" s="33" t="s">
        <v>11</v>
      </c>
      <c r="B7" s="34" t="s">
        <v>82</v>
      </c>
      <c r="C7" s="35" t="s">
        <v>12</v>
      </c>
      <c r="D7" s="36" t="s">
        <v>97</v>
      </c>
      <c r="E7" s="36" t="s">
        <v>87</v>
      </c>
      <c r="F7" s="36" t="s">
        <v>98</v>
      </c>
      <c r="G7" s="37" t="s">
        <v>99</v>
      </c>
      <c r="H7" s="239"/>
    </row>
    <row r="8" spans="1:11" ht="30" customHeight="1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</row>
    <row r="9" spans="1:11" ht="26.25">
      <c r="A9" s="240"/>
      <c r="B9" s="241"/>
      <c r="C9" s="242"/>
      <c r="D9" s="243"/>
      <c r="E9" s="243"/>
      <c r="F9" s="244"/>
      <c r="G9" s="245"/>
      <c r="H9" s="239"/>
    </row>
    <row r="10" spans="1:11" ht="25.5">
      <c r="A10" s="246">
        <v>82</v>
      </c>
      <c r="B10" s="247" t="s">
        <v>285</v>
      </c>
      <c r="C10" s="248"/>
      <c r="D10" s="249" t="s">
        <v>17</v>
      </c>
      <c r="E10" s="249" t="s">
        <v>17</v>
      </c>
      <c r="F10" s="249" t="s">
        <v>26</v>
      </c>
      <c r="G10" s="250" t="s">
        <v>26</v>
      </c>
      <c r="H10" s="239"/>
    </row>
    <row r="11" spans="1:11" ht="25.5">
      <c r="A11" s="251"/>
      <c r="B11" s="247" t="s">
        <v>19</v>
      </c>
      <c r="C11" s="248"/>
      <c r="D11" s="252"/>
      <c r="E11" s="253"/>
      <c r="F11" s="252"/>
      <c r="G11" s="254"/>
      <c r="H11" s="239"/>
    </row>
    <row r="12" spans="1:11" ht="48.75" customHeight="1">
      <c r="A12" s="255">
        <v>94</v>
      </c>
      <c r="B12" s="256" t="s">
        <v>286</v>
      </c>
      <c r="C12" s="257"/>
      <c r="D12" s="203">
        <v>150</v>
      </c>
      <c r="E12" s="204">
        <v>200</v>
      </c>
      <c r="F12" s="203">
        <v>105</v>
      </c>
      <c r="G12" s="205">
        <v>140</v>
      </c>
      <c r="H12" s="239"/>
    </row>
    <row r="13" spans="1:11" ht="39" customHeight="1">
      <c r="A13" s="255">
        <v>377</v>
      </c>
      <c r="B13" s="258" t="s">
        <v>287</v>
      </c>
      <c r="C13" s="259"/>
      <c r="D13" s="260">
        <v>110</v>
      </c>
      <c r="E13" s="261">
        <v>130</v>
      </c>
      <c r="F13" s="262">
        <v>74.599999999999994</v>
      </c>
      <c r="G13" s="263">
        <v>88.2</v>
      </c>
      <c r="H13" s="239"/>
    </row>
    <row r="14" spans="1:11" ht="33" customHeight="1">
      <c r="A14" s="264" t="s">
        <v>288</v>
      </c>
      <c r="B14" s="155" t="s">
        <v>289</v>
      </c>
      <c r="C14" s="265" t="s">
        <v>290</v>
      </c>
      <c r="D14" s="266" t="s">
        <v>20</v>
      </c>
      <c r="E14" s="267" t="s">
        <v>21</v>
      </c>
      <c r="F14" s="268" t="s">
        <v>291</v>
      </c>
      <c r="G14" s="269" t="s">
        <v>292</v>
      </c>
      <c r="H14" s="270"/>
    </row>
    <row r="15" spans="1:11" ht="25.5">
      <c r="A15" s="271">
        <v>9</v>
      </c>
      <c r="B15" s="272" t="s">
        <v>293</v>
      </c>
      <c r="C15" s="273"/>
      <c r="D15" s="266">
        <v>40</v>
      </c>
      <c r="E15" s="267">
        <v>60</v>
      </c>
      <c r="F15" s="266">
        <v>45.5</v>
      </c>
      <c r="G15" s="274">
        <v>68.5</v>
      </c>
      <c r="H15" s="239"/>
    </row>
    <row r="16" spans="1:11" ht="25.5">
      <c r="A16" s="154">
        <v>1</v>
      </c>
      <c r="B16" s="155" t="s">
        <v>62</v>
      </c>
      <c r="C16" s="275"/>
      <c r="D16" s="266">
        <v>40</v>
      </c>
      <c r="E16" s="267">
        <v>50</v>
      </c>
      <c r="F16" s="266">
        <v>75.2</v>
      </c>
      <c r="G16" s="274">
        <v>94</v>
      </c>
      <c r="H16" s="239"/>
    </row>
    <row r="17" spans="1:13" ht="23.25">
      <c r="A17" s="276">
        <v>494</v>
      </c>
      <c r="B17" s="277" t="s">
        <v>294</v>
      </c>
      <c r="C17" s="278"/>
      <c r="D17" s="279">
        <v>150</v>
      </c>
      <c r="E17" s="280">
        <v>180</v>
      </c>
      <c r="F17" s="279">
        <v>54</v>
      </c>
      <c r="G17" s="281">
        <v>64.8</v>
      </c>
      <c r="H17" s="239"/>
    </row>
    <row r="18" spans="1:13" s="12" customFormat="1" ht="25.5">
      <c r="A18" s="251"/>
      <c r="B18" s="247" t="s">
        <v>23</v>
      </c>
      <c r="C18" s="248"/>
      <c r="D18" s="252"/>
      <c r="E18" s="253"/>
      <c r="F18" s="252"/>
      <c r="G18" s="254"/>
      <c r="H18" s="239"/>
    </row>
    <row r="19" spans="1:13" ht="25.5">
      <c r="A19" s="200">
        <v>470</v>
      </c>
      <c r="B19" s="201" t="s">
        <v>253</v>
      </c>
      <c r="C19" s="202"/>
      <c r="D19" s="203">
        <v>190</v>
      </c>
      <c r="E19" s="204">
        <v>200</v>
      </c>
      <c r="F19" s="203">
        <v>95.95</v>
      </c>
      <c r="G19" s="205">
        <v>104</v>
      </c>
      <c r="H19" s="239"/>
      <c r="M19" s="32"/>
    </row>
    <row r="20" spans="1:13" ht="26.25">
      <c r="A20" s="209">
        <v>151</v>
      </c>
      <c r="B20" s="34" t="s">
        <v>157</v>
      </c>
      <c r="C20" s="88"/>
      <c r="D20" s="89" t="s">
        <v>158</v>
      </c>
      <c r="E20" s="90" t="s">
        <v>121</v>
      </c>
      <c r="F20" s="89" t="s">
        <v>159</v>
      </c>
      <c r="G20" s="91" t="s">
        <v>295</v>
      </c>
      <c r="H20" s="239"/>
    </row>
    <row r="21" spans="1:13" s="13" customFormat="1" ht="25.5">
      <c r="A21" s="154"/>
      <c r="B21" s="155"/>
      <c r="C21" s="275"/>
      <c r="D21" s="282"/>
      <c r="E21" s="283"/>
      <c r="F21" s="282"/>
      <c r="G21" s="284"/>
      <c r="H21" s="239"/>
    </row>
    <row r="22" spans="1:13" ht="25.5">
      <c r="A22" s="285"/>
      <c r="B22" s="247" t="s">
        <v>27</v>
      </c>
      <c r="C22" s="248"/>
      <c r="D22" s="252"/>
      <c r="E22" s="253"/>
      <c r="F22" s="252"/>
      <c r="G22" s="254"/>
      <c r="H22" s="286"/>
    </row>
    <row r="23" spans="1:13" ht="53.25" customHeight="1">
      <c r="A23" s="287" t="s">
        <v>296</v>
      </c>
      <c r="B23" s="288" t="s">
        <v>297</v>
      </c>
      <c r="C23" s="289" t="s">
        <v>298</v>
      </c>
      <c r="D23" s="282" t="s">
        <v>299</v>
      </c>
      <c r="E23" s="283" t="s">
        <v>300</v>
      </c>
      <c r="F23" s="290" t="s">
        <v>301</v>
      </c>
      <c r="G23" s="284" t="s">
        <v>302</v>
      </c>
      <c r="H23" s="286"/>
    </row>
    <row r="24" spans="1:13" ht="30" customHeight="1">
      <c r="A24" s="154"/>
      <c r="B24" s="291"/>
      <c r="C24" s="292"/>
      <c r="D24" s="282"/>
      <c r="E24" s="283"/>
      <c r="F24" s="282"/>
      <c r="G24" s="284"/>
      <c r="H24" s="286"/>
    </row>
    <row r="25" spans="1:13" ht="25.5">
      <c r="A25" s="154">
        <v>457</v>
      </c>
      <c r="B25" s="155" t="s">
        <v>233</v>
      </c>
      <c r="C25" s="275"/>
      <c r="D25" s="282">
        <v>150</v>
      </c>
      <c r="E25" s="283">
        <v>200</v>
      </c>
      <c r="F25" s="282">
        <v>29</v>
      </c>
      <c r="G25" s="284">
        <v>34.799999999999997</v>
      </c>
      <c r="H25" s="286"/>
    </row>
    <row r="26" spans="1:13" ht="25.5">
      <c r="A26" s="293">
        <v>2</v>
      </c>
      <c r="B26" s="288" t="s">
        <v>222</v>
      </c>
      <c r="C26" s="294"/>
      <c r="D26" s="295" t="s">
        <v>48</v>
      </c>
      <c r="E26" s="296" t="s">
        <v>121</v>
      </c>
      <c r="F26" s="295" t="s">
        <v>255</v>
      </c>
      <c r="G26" s="297" t="s">
        <v>131</v>
      </c>
      <c r="H26" s="239"/>
    </row>
    <row r="27" spans="1:13" ht="20.25">
      <c r="A27" s="298"/>
      <c r="B27" s="299" t="s">
        <v>76</v>
      </c>
      <c r="C27" s="300"/>
      <c r="D27" s="301" t="s">
        <v>258</v>
      </c>
      <c r="E27" s="301" t="s">
        <v>279</v>
      </c>
      <c r="F27" s="301" t="s">
        <v>303</v>
      </c>
      <c r="G27" s="301" t="s">
        <v>304</v>
      </c>
      <c r="H27" s="239"/>
    </row>
    <row r="28" spans="1:13" ht="18">
      <c r="A28" s="302"/>
      <c r="B28" s="303"/>
      <c r="C28" s="303"/>
      <c r="D28" s="304"/>
      <c r="E28" s="304"/>
      <c r="F28" s="304"/>
      <c r="G28" s="304"/>
      <c r="H28" s="305"/>
    </row>
    <row r="29" spans="1:13" ht="15.75">
      <c r="B29" s="306" t="s">
        <v>133</v>
      </c>
      <c r="C29" s="124"/>
      <c r="D29" s="124"/>
      <c r="E29" s="124"/>
      <c r="H29" s="124"/>
    </row>
    <row r="30" spans="1:13">
      <c r="F30" s="124"/>
      <c r="G30" s="124"/>
    </row>
    <row r="31" spans="1:13">
      <c r="F31" s="125"/>
      <c r="G31" s="125"/>
    </row>
    <row r="32" spans="1:13" ht="25.5">
      <c r="B32" s="666" t="s">
        <v>0</v>
      </c>
      <c r="C32" s="666"/>
      <c r="D32" s="666"/>
      <c r="E32" s="666"/>
      <c r="F32" s="15"/>
      <c r="G32" s="15"/>
      <c r="H32" s="15"/>
    </row>
    <row r="33" spans="1:8" ht="24">
      <c r="B33" s="17" t="s">
        <v>205</v>
      </c>
      <c r="C33" s="229"/>
      <c r="D33" s="626" t="s">
        <v>284</v>
      </c>
      <c r="E33" s="627"/>
      <c r="F33" s="19"/>
      <c r="G33" s="19"/>
      <c r="H33" s="19"/>
    </row>
    <row r="34" spans="1:8">
      <c r="B34" s="230"/>
      <c r="C34" s="230"/>
      <c r="D34" s="230"/>
      <c r="E34" s="230"/>
      <c r="F34" s="230"/>
      <c r="G34" s="230"/>
      <c r="H34" s="230"/>
    </row>
    <row r="35" spans="1:8" ht="23.25" customHeight="1">
      <c r="A35" s="667" t="s">
        <v>2</v>
      </c>
      <c r="B35" s="669" t="s">
        <v>3</v>
      </c>
      <c r="C35" s="644" t="s">
        <v>90</v>
      </c>
      <c r="D35" s="638" t="s">
        <v>5</v>
      </c>
      <c r="E35" s="639"/>
      <c r="F35" s="231" t="s">
        <v>6</v>
      </c>
      <c r="G35" s="231" t="s">
        <v>6</v>
      </c>
      <c r="H35" s="232"/>
    </row>
    <row r="36" spans="1:8" ht="25.5">
      <c r="A36" s="668"/>
      <c r="B36" s="670"/>
      <c r="C36" s="665"/>
      <c r="D36" s="233" t="s">
        <v>33</v>
      </c>
      <c r="E36" s="234" t="s">
        <v>34</v>
      </c>
      <c r="F36" s="233" t="s">
        <v>33</v>
      </c>
      <c r="G36" s="234" t="s">
        <v>34</v>
      </c>
      <c r="H36" s="235"/>
    </row>
    <row r="37" spans="1:8" ht="52.5">
      <c r="A37" s="236" t="s">
        <v>35</v>
      </c>
      <c r="B37" s="237" t="s">
        <v>36</v>
      </c>
      <c r="C37" s="238" t="s">
        <v>37</v>
      </c>
      <c r="D37" s="29" t="s">
        <v>9</v>
      </c>
      <c r="E37" s="29" t="s">
        <v>38</v>
      </c>
      <c r="F37" s="29" t="s">
        <v>39</v>
      </c>
      <c r="G37" s="30" t="s">
        <v>40</v>
      </c>
      <c r="H37" s="307"/>
    </row>
    <row r="38" spans="1:8" ht="52.5">
      <c r="A38" s="33" t="s">
        <v>11</v>
      </c>
      <c r="B38" s="34" t="s">
        <v>82</v>
      </c>
      <c r="C38" s="35" t="s">
        <v>12</v>
      </c>
      <c r="D38" s="36" t="s">
        <v>97</v>
      </c>
      <c r="E38" s="36" t="s">
        <v>87</v>
      </c>
      <c r="F38" s="36" t="s">
        <v>98</v>
      </c>
      <c r="G38" s="37" t="s">
        <v>99</v>
      </c>
      <c r="H38" s="307"/>
    </row>
    <row r="39" spans="1:8" ht="26.25">
      <c r="A39" s="38">
        <v>1</v>
      </c>
      <c r="B39" s="39" t="s">
        <v>141</v>
      </c>
      <c r="C39" s="40"/>
      <c r="D39" s="41">
        <v>35</v>
      </c>
      <c r="E39" s="41">
        <v>45</v>
      </c>
      <c r="F39" s="41">
        <v>78</v>
      </c>
      <c r="G39" s="42">
        <v>100</v>
      </c>
      <c r="H39" s="307"/>
    </row>
    <row r="40" spans="1:8" ht="26.25">
      <c r="A40" s="240"/>
      <c r="B40" s="241"/>
      <c r="C40" s="242"/>
      <c r="D40" s="243"/>
      <c r="E40" s="243"/>
      <c r="F40" s="244"/>
      <c r="G40" s="245"/>
      <c r="H40" s="307"/>
    </row>
    <row r="41" spans="1:8" ht="26.25">
      <c r="A41" s="246">
        <v>82</v>
      </c>
      <c r="B41" s="247" t="s">
        <v>285</v>
      </c>
      <c r="C41" s="248"/>
      <c r="D41" s="249" t="s">
        <v>17</v>
      </c>
      <c r="E41" s="249" t="s">
        <v>17</v>
      </c>
      <c r="F41" s="249" t="s">
        <v>26</v>
      </c>
      <c r="G41" s="250" t="s">
        <v>26</v>
      </c>
      <c r="H41" s="307"/>
    </row>
    <row r="42" spans="1:8" ht="26.25">
      <c r="A42" s="251"/>
      <c r="B42" s="247" t="s">
        <v>19</v>
      </c>
      <c r="C42" s="248"/>
      <c r="D42" s="252"/>
      <c r="E42" s="253"/>
      <c r="F42" s="252"/>
      <c r="G42" s="254"/>
      <c r="H42" s="307"/>
    </row>
    <row r="43" spans="1:8" ht="51">
      <c r="A43" s="255">
        <v>94</v>
      </c>
      <c r="B43" s="256" t="s">
        <v>286</v>
      </c>
      <c r="C43" s="257"/>
      <c r="D43" s="203">
        <v>150</v>
      </c>
      <c r="E43" s="204">
        <v>200</v>
      </c>
      <c r="F43" s="203">
        <v>105</v>
      </c>
      <c r="G43" s="205">
        <v>140</v>
      </c>
      <c r="H43" s="307"/>
    </row>
    <row r="44" spans="1:8" ht="51">
      <c r="A44" s="255">
        <v>377</v>
      </c>
      <c r="B44" s="258" t="s">
        <v>287</v>
      </c>
      <c r="C44" s="259"/>
      <c r="D44" s="260">
        <v>110</v>
      </c>
      <c r="E44" s="261">
        <v>130</v>
      </c>
      <c r="F44" s="262">
        <v>74.599999999999994</v>
      </c>
      <c r="G44" s="263">
        <v>88.2</v>
      </c>
      <c r="H44" s="307"/>
    </row>
    <row r="45" spans="1:8" ht="26.25">
      <c r="A45" s="264" t="s">
        <v>288</v>
      </c>
      <c r="B45" s="155" t="s">
        <v>289</v>
      </c>
      <c r="C45" s="265" t="s">
        <v>290</v>
      </c>
      <c r="D45" s="266" t="s">
        <v>20</v>
      </c>
      <c r="E45" s="267" t="s">
        <v>21</v>
      </c>
      <c r="F45" s="268" t="s">
        <v>291</v>
      </c>
      <c r="G45" s="269" t="s">
        <v>292</v>
      </c>
      <c r="H45" s="308"/>
    </row>
    <row r="46" spans="1:8" ht="26.25">
      <c r="A46" s="271">
        <v>9</v>
      </c>
      <c r="B46" s="272" t="s">
        <v>293</v>
      </c>
      <c r="C46" s="273"/>
      <c r="D46" s="266">
        <v>40</v>
      </c>
      <c r="E46" s="267">
        <v>60</v>
      </c>
      <c r="F46" s="266">
        <v>45.5</v>
      </c>
      <c r="G46" s="274">
        <v>68.5</v>
      </c>
      <c r="H46" s="307"/>
    </row>
    <row r="47" spans="1:8" ht="26.25">
      <c r="A47" s="154">
        <v>1</v>
      </c>
      <c r="B47" s="155" t="s">
        <v>62</v>
      </c>
      <c r="C47" s="275"/>
      <c r="D47" s="266">
        <v>40</v>
      </c>
      <c r="E47" s="267">
        <v>50</v>
      </c>
      <c r="F47" s="266">
        <v>75.2</v>
      </c>
      <c r="G47" s="274">
        <v>94</v>
      </c>
      <c r="H47" s="307"/>
    </row>
    <row r="48" spans="1:8" ht="26.25">
      <c r="A48" s="276">
        <v>494</v>
      </c>
      <c r="B48" s="277" t="s">
        <v>294</v>
      </c>
      <c r="C48" s="278"/>
      <c r="D48" s="279">
        <v>150</v>
      </c>
      <c r="E48" s="280">
        <v>180</v>
      </c>
      <c r="F48" s="279">
        <v>54</v>
      </c>
      <c r="G48" s="281">
        <v>64.8</v>
      </c>
      <c r="H48" s="307"/>
    </row>
    <row r="49" spans="1:8" ht="26.25">
      <c r="A49" s="251"/>
      <c r="B49" s="247" t="s">
        <v>23</v>
      </c>
      <c r="C49" s="248"/>
      <c r="D49" s="252"/>
      <c r="E49" s="253"/>
      <c r="F49" s="252"/>
      <c r="G49" s="254"/>
      <c r="H49" s="307"/>
    </row>
    <row r="50" spans="1:8" ht="26.25">
      <c r="A50" s="200">
        <v>470</v>
      </c>
      <c r="B50" s="201" t="s">
        <v>253</v>
      </c>
      <c r="C50" s="202"/>
      <c r="D50" s="203">
        <v>190</v>
      </c>
      <c r="E50" s="204">
        <v>200</v>
      </c>
      <c r="F50" s="203">
        <v>95.95</v>
      </c>
      <c r="G50" s="205">
        <v>104</v>
      </c>
      <c r="H50" s="307"/>
    </row>
    <row r="51" spans="1:8" ht="31.5" customHeight="1">
      <c r="A51" s="209">
        <v>151</v>
      </c>
      <c r="B51" s="34" t="s">
        <v>157</v>
      </c>
      <c r="C51" s="88"/>
      <c r="D51" s="89" t="s">
        <v>158</v>
      </c>
      <c r="E51" s="90" t="s">
        <v>121</v>
      </c>
      <c r="F51" s="89" t="s">
        <v>159</v>
      </c>
      <c r="G51" s="91" t="s">
        <v>295</v>
      </c>
      <c r="H51" s="307"/>
    </row>
    <row r="52" spans="1:8" ht="26.25">
      <c r="A52" s="154"/>
      <c r="B52" s="155"/>
      <c r="C52" s="275"/>
      <c r="D52" s="282"/>
      <c r="E52" s="283"/>
      <c r="F52" s="282"/>
      <c r="G52" s="284"/>
      <c r="H52" s="307"/>
    </row>
    <row r="53" spans="1:8" ht="26.25">
      <c r="A53" s="285"/>
      <c r="B53" s="247" t="s">
        <v>27</v>
      </c>
      <c r="C53" s="248"/>
      <c r="D53" s="252"/>
      <c r="E53" s="253"/>
      <c r="F53" s="252"/>
      <c r="G53" s="254"/>
      <c r="H53" s="309"/>
    </row>
    <row r="54" spans="1:8" ht="54">
      <c r="A54" s="287" t="s">
        <v>296</v>
      </c>
      <c r="B54" s="288" t="s">
        <v>297</v>
      </c>
      <c r="C54" s="289" t="s">
        <v>298</v>
      </c>
      <c r="D54" s="282" t="s">
        <v>299</v>
      </c>
      <c r="E54" s="283" t="s">
        <v>300</v>
      </c>
      <c r="F54" s="290" t="s">
        <v>301</v>
      </c>
      <c r="G54" s="284" t="s">
        <v>302</v>
      </c>
      <c r="H54" s="309"/>
    </row>
    <row r="55" spans="1:8" ht="25.5" customHeight="1">
      <c r="A55" s="154"/>
      <c r="B55" s="291"/>
      <c r="C55" s="292"/>
      <c r="D55" s="282"/>
      <c r="E55" s="283"/>
      <c r="F55" s="282"/>
      <c r="G55" s="284"/>
      <c r="H55" s="309"/>
    </row>
    <row r="56" spans="1:8" ht="26.25">
      <c r="A56" s="154">
        <v>457</v>
      </c>
      <c r="B56" s="155" t="s">
        <v>233</v>
      </c>
      <c r="C56" s="275"/>
      <c r="D56" s="282">
        <v>150</v>
      </c>
      <c r="E56" s="283">
        <v>200</v>
      </c>
      <c r="F56" s="282">
        <v>29</v>
      </c>
      <c r="G56" s="284">
        <v>34.799999999999997</v>
      </c>
      <c r="H56" s="309"/>
    </row>
    <row r="57" spans="1:8" ht="26.25">
      <c r="A57" s="293">
        <v>2</v>
      </c>
      <c r="B57" s="288" t="s">
        <v>222</v>
      </c>
      <c r="C57" s="294"/>
      <c r="D57" s="295" t="s">
        <v>48</v>
      </c>
      <c r="E57" s="296" t="s">
        <v>121</v>
      </c>
      <c r="F57" s="295" t="s">
        <v>255</v>
      </c>
      <c r="G57" s="297" t="s">
        <v>131</v>
      </c>
      <c r="H57" s="309"/>
    </row>
    <row r="58" spans="1:8" ht="26.25">
      <c r="A58" s="298"/>
      <c r="B58" s="299" t="s">
        <v>76</v>
      </c>
      <c r="C58" s="300"/>
      <c r="D58" s="301" t="s">
        <v>258</v>
      </c>
      <c r="E58" s="301" t="s">
        <v>279</v>
      </c>
      <c r="F58" s="301" t="s">
        <v>303</v>
      </c>
      <c r="G58" s="301" t="s">
        <v>304</v>
      </c>
      <c r="H58" s="307"/>
    </row>
    <row r="59" spans="1:8" ht="18">
      <c r="A59" s="302"/>
      <c r="B59" s="303"/>
      <c r="C59" s="303"/>
      <c r="D59" s="304"/>
      <c r="E59" s="304"/>
      <c r="F59" s="304"/>
      <c r="G59" s="304"/>
      <c r="H59" s="305"/>
    </row>
    <row r="60" spans="1:8" ht="15.75">
      <c r="B60" s="306" t="s">
        <v>133</v>
      </c>
      <c r="C60" s="124"/>
      <c r="D60" s="124"/>
      <c r="E60" s="124"/>
      <c r="H60" s="124"/>
    </row>
    <row r="81" spans="1:7" ht="18.75">
      <c r="A81" s="126" t="s">
        <v>11</v>
      </c>
      <c r="B81" s="127" t="s">
        <v>82</v>
      </c>
      <c r="C81" s="128" t="s">
        <v>12</v>
      </c>
      <c r="D81" s="129" t="s">
        <v>13</v>
      </c>
      <c r="E81" s="129" t="s">
        <v>14</v>
      </c>
      <c r="F81" s="129" t="s">
        <v>15</v>
      </c>
      <c r="G81" s="130" t="s">
        <v>83</v>
      </c>
    </row>
    <row r="83" spans="1:7" ht="18">
      <c r="A83" s="131" t="s">
        <v>11</v>
      </c>
      <c r="B83" s="132" t="s">
        <v>84</v>
      </c>
      <c r="C83" s="133" t="s">
        <v>85</v>
      </c>
      <c r="D83" s="134" t="s">
        <v>86</v>
      </c>
      <c r="E83" s="134" t="s">
        <v>87</v>
      </c>
      <c r="F83" s="135" t="s">
        <v>88</v>
      </c>
      <c r="G83" s="134" t="s">
        <v>83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28" orientation="portrait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0" zoomScaleNormal="70" workbookViewId="0">
      <selection activeCell="H84" sqref="H84"/>
    </sheetView>
  </sheetViews>
  <sheetFormatPr defaultColWidth="9" defaultRowHeight="15"/>
  <cols>
    <col min="1" max="1" width="11.42578125" customWidth="1"/>
    <col min="2" max="2" width="46.42578125" customWidth="1"/>
    <col min="3" max="3" width="18.85546875" customWidth="1"/>
    <col min="4" max="4" width="17" customWidth="1"/>
    <col min="5" max="5" width="16.5703125" customWidth="1"/>
    <col min="6" max="6" width="18.140625" customWidth="1"/>
    <col min="7" max="7" width="16.42578125" customWidth="1"/>
    <col min="8" max="8" width="0.7109375" customWidth="1"/>
    <col min="9" max="9" width="11.42578125" customWidth="1"/>
    <col min="10" max="10" width="46.42578125" customWidth="1"/>
    <col min="11" max="11" width="18.85546875" customWidth="1"/>
    <col min="12" max="13" width="11.42578125" customWidth="1"/>
    <col min="14" max="15" width="13.140625" customWidth="1"/>
  </cols>
  <sheetData>
    <row r="1" spans="1:11" ht="21.75">
      <c r="A1" s="136"/>
      <c r="B1" s="137" t="s">
        <v>0</v>
      </c>
      <c r="C1" s="138"/>
      <c r="D1" s="138"/>
      <c r="E1" s="138"/>
      <c r="F1" s="138"/>
      <c r="G1" s="138"/>
      <c r="H1" s="138"/>
      <c r="I1" s="139"/>
    </row>
    <row r="2" spans="1:11" ht="21" customHeight="1">
      <c r="A2" s="136"/>
      <c r="B2" s="140" t="s">
        <v>205</v>
      </c>
      <c r="C2" s="671" t="s">
        <v>305</v>
      </c>
      <c r="D2" s="672"/>
      <c r="E2" s="141"/>
      <c r="F2" s="142"/>
      <c r="G2" s="142"/>
      <c r="H2" s="142"/>
      <c r="I2" s="139"/>
    </row>
    <row r="3" spans="1:11" ht="21">
      <c r="A3" s="136"/>
      <c r="B3" s="143"/>
      <c r="C3" s="143"/>
      <c r="D3" s="143"/>
      <c r="E3" s="143"/>
      <c r="F3" s="143"/>
      <c r="G3" s="143"/>
      <c r="H3" s="143"/>
      <c r="I3" s="139"/>
    </row>
    <row r="4" spans="1:11" ht="21" customHeight="1">
      <c r="A4" s="673" t="s">
        <v>2</v>
      </c>
      <c r="B4" s="675" t="s">
        <v>3</v>
      </c>
      <c r="C4" s="659" t="s">
        <v>4</v>
      </c>
      <c r="D4" s="648" t="s">
        <v>5</v>
      </c>
      <c r="E4" s="649"/>
      <c r="F4" s="21" t="s">
        <v>6</v>
      </c>
      <c r="G4" s="21" t="s">
        <v>6</v>
      </c>
      <c r="H4" s="144"/>
      <c r="I4" s="139"/>
    </row>
    <row r="5" spans="1:11" ht="21.75">
      <c r="A5" s="674"/>
      <c r="B5" s="676"/>
      <c r="C5" s="677"/>
      <c r="D5" s="145" t="s">
        <v>33</v>
      </c>
      <c r="E5" s="146" t="s">
        <v>34</v>
      </c>
      <c r="F5" s="145" t="s">
        <v>33</v>
      </c>
      <c r="G5" s="146" t="s">
        <v>34</v>
      </c>
      <c r="H5" s="147"/>
      <c r="I5" s="139"/>
    </row>
    <row r="6" spans="1:11" ht="57" customHeight="1">
      <c r="A6" s="148">
        <v>232</v>
      </c>
      <c r="B6" s="149" t="s">
        <v>306</v>
      </c>
      <c r="C6" s="150" t="s">
        <v>92</v>
      </c>
      <c r="D6" s="151" t="s">
        <v>93</v>
      </c>
      <c r="E6" s="151" t="s">
        <v>10</v>
      </c>
      <c r="F6" s="151" t="s">
        <v>94</v>
      </c>
      <c r="G6" s="152" t="s">
        <v>95</v>
      </c>
      <c r="H6" s="153"/>
      <c r="I6" s="139"/>
      <c r="K6" s="32"/>
    </row>
    <row r="7" spans="1:11" ht="38.25" customHeight="1">
      <c r="A7" s="154" t="s">
        <v>11</v>
      </c>
      <c r="B7" s="155" t="s">
        <v>84</v>
      </c>
      <c r="C7" s="156" t="s">
        <v>85</v>
      </c>
      <c r="D7" s="157" t="s">
        <v>138</v>
      </c>
      <c r="E7" s="157" t="s">
        <v>87</v>
      </c>
      <c r="F7" s="158" t="s">
        <v>307</v>
      </c>
      <c r="G7" s="157" t="s">
        <v>16</v>
      </c>
      <c r="H7" s="153"/>
      <c r="I7" s="139"/>
    </row>
    <row r="8" spans="1:11" ht="25.5">
      <c r="A8" s="159">
        <v>3</v>
      </c>
      <c r="B8" s="155" t="s">
        <v>308</v>
      </c>
      <c r="C8" s="160"/>
      <c r="D8" s="161" t="s">
        <v>48</v>
      </c>
      <c r="E8" s="161" t="s">
        <v>49</v>
      </c>
      <c r="F8" s="162">
        <v>92</v>
      </c>
      <c r="G8" s="163">
        <v>118</v>
      </c>
      <c r="H8" s="153"/>
      <c r="I8" s="139"/>
    </row>
    <row r="9" spans="1:11" ht="26.25">
      <c r="A9" s="164">
        <v>82</v>
      </c>
      <c r="B9" s="165" t="s">
        <v>101</v>
      </c>
      <c r="C9" s="166"/>
      <c r="D9" s="167" t="s">
        <v>17</v>
      </c>
      <c r="E9" s="167">
        <v>100</v>
      </c>
      <c r="F9" s="168" t="s">
        <v>26</v>
      </c>
      <c r="G9" s="169" t="s">
        <v>26</v>
      </c>
      <c r="H9" s="153"/>
      <c r="I9" s="139"/>
    </row>
    <row r="10" spans="1:11" ht="26.25">
      <c r="A10" s="170"/>
      <c r="B10" s="165" t="s">
        <v>19</v>
      </c>
      <c r="C10" s="166"/>
      <c r="D10" s="171"/>
      <c r="E10" s="171"/>
      <c r="F10" s="172"/>
      <c r="G10" s="173"/>
      <c r="H10" s="153"/>
      <c r="I10" s="139"/>
    </row>
    <row r="11" spans="1:11" ht="44.25" customHeight="1">
      <c r="A11" s="174" t="s">
        <v>143</v>
      </c>
      <c r="B11" s="175" t="s">
        <v>144</v>
      </c>
      <c r="C11" s="176" t="s">
        <v>145</v>
      </c>
      <c r="D11" s="177" t="s">
        <v>9</v>
      </c>
      <c r="E11" s="178" t="s">
        <v>87</v>
      </c>
      <c r="F11" s="177" t="s">
        <v>146</v>
      </c>
      <c r="G11" s="179" t="s">
        <v>147</v>
      </c>
      <c r="H11" s="153"/>
      <c r="I11" s="139"/>
      <c r="J11" s="180"/>
    </row>
    <row r="12" spans="1:11" ht="52.5">
      <c r="A12" s="181" t="s">
        <v>309</v>
      </c>
      <c r="B12" s="149" t="s">
        <v>310</v>
      </c>
      <c r="C12" s="108"/>
      <c r="D12" s="182" t="s">
        <v>311</v>
      </c>
      <c r="E12" s="183" t="s">
        <v>312</v>
      </c>
      <c r="F12" s="182" t="s">
        <v>313</v>
      </c>
      <c r="G12" s="184" t="s">
        <v>314</v>
      </c>
      <c r="H12" s="153"/>
      <c r="I12" s="139"/>
    </row>
    <row r="13" spans="1:11" ht="26.25">
      <c r="A13" s="33" t="s">
        <v>315</v>
      </c>
      <c r="B13" s="39" t="s">
        <v>316</v>
      </c>
      <c r="C13" s="35" t="s">
        <v>317</v>
      </c>
      <c r="D13" s="185" t="s">
        <v>20</v>
      </c>
      <c r="E13" s="186" t="s">
        <v>21</v>
      </c>
      <c r="F13" s="185" t="s">
        <v>318</v>
      </c>
      <c r="G13" s="187" t="s">
        <v>319</v>
      </c>
      <c r="H13" s="153"/>
      <c r="I13" s="139"/>
    </row>
    <row r="14" spans="1:11" ht="26.25">
      <c r="A14" s="181">
        <v>26</v>
      </c>
      <c r="B14" s="188" t="s">
        <v>320</v>
      </c>
      <c r="C14" s="103"/>
      <c r="D14" s="189">
        <v>40</v>
      </c>
      <c r="E14" s="190">
        <v>60</v>
      </c>
      <c r="F14" s="189">
        <v>36.4</v>
      </c>
      <c r="G14" s="191">
        <v>54.6</v>
      </c>
      <c r="H14" s="192"/>
      <c r="I14" s="139"/>
    </row>
    <row r="15" spans="1:11" ht="26.25">
      <c r="A15" s="181">
        <v>1</v>
      </c>
      <c r="B15" s="188" t="s">
        <v>62</v>
      </c>
      <c r="C15" s="103"/>
      <c r="D15" s="189">
        <v>40</v>
      </c>
      <c r="E15" s="189">
        <v>50</v>
      </c>
      <c r="F15" s="193">
        <v>75.2</v>
      </c>
      <c r="G15" s="191">
        <v>94</v>
      </c>
      <c r="H15" s="153"/>
      <c r="I15" s="139"/>
    </row>
    <row r="16" spans="1:11" ht="25.5">
      <c r="A16" s="194">
        <v>492</v>
      </c>
      <c r="B16" s="195" t="s">
        <v>321</v>
      </c>
      <c r="C16" s="196"/>
      <c r="D16" s="197">
        <v>150</v>
      </c>
      <c r="E16" s="198">
        <v>200</v>
      </c>
      <c r="F16" s="197">
        <v>33.799999999999997</v>
      </c>
      <c r="G16" s="199">
        <v>45</v>
      </c>
      <c r="H16" s="153"/>
      <c r="I16" s="139"/>
    </row>
    <row r="17" spans="1:9" ht="26.25">
      <c r="A17" s="170"/>
      <c r="B17" s="165" t="s">
        <v>23</v>
      </c>
      <c r="C17" s="166"/>
      <c r="D17" s="171"/>
      <c r="E17" s="171"/>
      <c r="F17" s="172"/>
      <c r="G17" s="173"/>
      <c r="H17" s="153"/>
      <c r="I17" s="139"/>
    </row>
    <row r="18" spans="1:9" s="12" customFormat="1" ht="25.5">
      <c r="A18" s="200">
        <v>470</v>
      </c>
      <c r="B18" s="201" t="s">
        <v>253</v>
      </c>
      <c r="C18" s="202"/>
      <c r="D18" s="203">
        <v>190</v>
      </c>
      <c r="E18" s="204">
        <v>200</v>
      </c>
      <c r="F18" s="203">
        <v>95.95</v>
      </c>
      <c r="G18" s="205">
        <v>104</v>
      </c>
      <c r="H18" s="153"/>
      <c r="I18" s="206"/>
    </row>
    <row r="19" spans="1:9" ht="25.5">
      <c r="A19" s="159"/>
      <c r="B19" s="155"/>
      <c r="C19" s="156"/>
      <c r="D19" s="207"/>
      <c r="E19" s="207"/>
      <c r="F19" s="207"/>
      <c r="G19" s="208"/>
      <c r="H19" s="153"/>
      <c r="I19" s="139"/>
    </row>
    <row r="20" spans="1:9" ht="26.25">
      <c r="A20" s="209">
        <v>151</v>
      </c>
      <c r="B20" s="34" t="s">
        <v>157</v>
      </c>
      <c r="C20" s="88"/>
      <c r="D20" s="89" t="s">
        <v>158</v>
      </c>
      <c r="E20" s="90" t="s">
        <v>158</v>
      </c>
      <c r="F20" s="89" t="s">
        <v>159</v>
      </c>
      <c r="G20" s="91" t="s">
        <v>159</v>
      </c>
      <c r="H20" s="153"/>
      <c r="I20" s="139"/>
    </row>
    <row r="21" spans="1:9" s="13" customFormat="1" ht="26.25">
      <c r="A21" s="210"/>
      <c r="B21" s="165" t="s">
        <v>27</v>
      </c>
      <c r="C21" s="166"/>
      <c r="D21" s="171"/>
      <c r="E21" s="171"/>
      <c r="F21" s="172"/>
      <c r="G21" s="173"/>
      <c r="H21" s="153"/>
      <c r="I21" s="211"/>
    </row>
    <row r="22" spans="1:9" ht="42.75" customHeight="1">
      <c r="A22" s="212" t="s">
        <v>322</v>
      </c>
      <c r="B22" s="149" t="s">
        <v>225</v>
      </c>
      <c r="C22" s="213" t="s">
        <v>323</v>
      </c>
      <c r="D22" s="96" t="s">
        <v>71</v>
      </c>
      <c r="E22" s="97" t="s">
        <v>71</v>
      </c>
      <c r="F22" s="98" t="s">
        <v>324</v>
      </c>
      <c r="G22" s="99" t="s">
        <v>324</v>
      </c>
      <c r="H22" s="214"/>
      <c r="I22" s="139"/>
    </row>
    <row r="23" spans="1:9" ht="26.25">
      <c r="A23" s="107">
        <v>86</v>
      </c>
      <c r="B23" s="149" t="s">
        <v>168</v>
      </c>
      <c r="C23" s="150"/>
      <c r="D23" s="215" t="s">
        <v>121</v>
      </c>
      <c r="E23" s="216" t="s">
        <v>126</v>
      </c>
      <c r="F23" s="215" t="s">
        <v>170</v>
      </c>
      <c r="G23" s="217" t="s">
        <v>257</v>
      </c>
      <c r="H23" s="214"/>
      <c r="I23" s="139"/>
    </row>
    <row r="24" spans="1:9" ht="26.25">
      <c r="A24" s="181">
        <v>457</v>
      </c>
      <c r="B24" s="188" t="s">
        <v>43</v>
      </c>
      <c r="C24" s="103"/>
      <c r="D24" s="182">
        <v>200</v>
      </c>
      <c r="E24" s="182">
        <v>200</v>
      </c>
      <c r="F24" s="218">
        <v>38</v>
      </c>
      <c r="G24" s="184">
        <v>38</v>
      </c>
      <c r="H24" s="214"/>
      <c r="I24" s="139"/>
    </row>
    <row r="25" spans="1:9" ht="26.25">
      <c r="A25" s="219"/>
      <c r="B25" s="149"/>
      <c r="C25" s="108"/>
      <c r="D25" s="220"/>
      <c r="E25" s="221"/>
      <c r="F25" s="220"/>
      <c r="G25" s="222"/>
      <c r="H25" s="153"/>
      <c r="I25" s="139"/>
    </row>
    <row r="26" spans="1:9" ht="21">
      <c r="A26" s="136"/>
      <c r="B26" s="223" t="s">
        <v>132</v>
      </c>
      <c r="C26" s="224"/>
      <c r="D26" s="153">
        <v>1585</v>
      </c>
      <c r="E26" s="153">
        <v>1795</v>
      </c>
      <c r="F26" s="153">
        <v>1470.8</v>
      </c>
      <c r="G26" s="153">
        <v>1740.9</v>
      </c>
      <c r="H26" s="153"/>
      <c r="I26" s="139"/>
    </row>
    <row r="27" spans="1:9" ht="21">
      <c r="A27" s="136"/>
      <c r="B27" s="123" t="s">
        <v>133</v>
      </c>
      <c r="C27" s="225"/>
      <c r="D27" s="225"/>
      <c r="E27" s="225"/>
      <c r="F27" s="136"/>
      <c r="G27" s="136"/>
      <c r="H27" s="225"/>
      <c r="I27" s="139"/>
    </row>
    <row r="28" spans="1:9" ht="18.75">
      <c r="B28" s="14"/>
      <c r="C28" s="139"/>
      <c r="D28" s="139"/>
      <c r="E28" s="139"/>
      <c r="F28" s="226" t="e">
        <f>F6+F7+F8+F9+F11+F12+F13+F15+F16+F18+F19+G19+F22+F23+F24+F25</f>
        <v>#VALUE!</v>
      </c>
      <c r="G28" s="226" t="e">
        <f>G6+G7+G8+G9+G11+G12+G13+G15+G16+G18+#REF!+G20+G22+G23+G24+G25</f>
        <v>#VALUE!</v>
      </c>
      <c r="H28" s="139"/>
      <c r="I28" s="139"/>
    </row>
    <row r="29" spans="1:9">
      <c r="B29" s="139"/>
      <c r="C29" s="139"/>
      <c r="D29" s="139"/>
      <c r="E29" s="139"/>
      <c r="F29" s="227"/>
      <c r="G29" s="227"/>
      <c r="H29" s="139"/>
      <c r="I29" s="139"/>
    </row>
    <row r="30" spans="1:9" ht="21.75">
      <c r="A30" s="136"/>
      <c r="B30" s="137" t="s">
        <v>0</v>
      </c>
      <c r="C30" s="138"/>
      <c r="D30" s="138"/>
      <c r="E30" s="138"/>
      <c r="F30" s="138"/>
      <c r="G30" s="138"/>
      <c r="H30" s="139"/>
      <c r="I30" s="139"/>
    </row>
    <row r="31" spans="1:9" ht="24">
      <c r="A31" s="136"/>
      <c r="B31" s="140" t="s">
        <v>205</v>
      </c>
      <c r="C31" s="671" t="s">
        <v>305</v>
      </c>
      <c r="D31" s="672"/>
      <c r="E31" s="141"/>
      <c r="F31" s="142"/>
      <c r="G31" s="142"/>
      <c r="H31" s="139"/>
      <c r="I31" s="139"/>
    </row>
    <row r="32" spans="1:9" ht="21.75">
      <c r="A32" s="136"/>
      <c r="B32" s="143"/>
      <c r="C32" s="143"/>
      <c r="D32" s="143"/>
      <c r="E32" s="143"/>
      <c r="F32" s="143"/>
      <c r="G32" s="143"/>
      <c r="H32" s="138"/>
      <c r="I32" s="139"/>
    </row>
    <row r="33" spans="1:9" ht="21.75">
      <c r="A33" s="673" t="s">
        <v>2</v>
      </c>
      <c r="B33" s="675" t="s">
        <v>3</v>
      </c>
      <c r="C33" s="659" t="s">
        <v>4</v>
      </c>
      <c r="D33" s="648" t="s">
        <v>5</v>
      </c>
      <c r="E33" s="649"/>
      <c r="F33" s="21" t="s">
        <v>6</v>
      </c>
      <c r="G33" s="21" t="s">
        <v>6</v>
      </c>
      <c r="H33" s="142"/>
      <c r="I33" s="139"/>
    </row>
    <row r="34" spans="1:9" ht="21.75">
      <c r="A34" s="674"/>
      <c r="B34" s="676"/>
      <c r="C34" s="677"/>
      <c r="D34" s="145" t="s">
        <v>33</v>
      </c>
      <c r="E34" s="146" t="s">
        <v>34</v>
      </c>
      <c r="F34" s="145" t="s">
        <v>33</v>
      </c>
      <c r="G34" s="146" t="s">
        <v>34</v>
      </c>
      <c r="H34" s="143"/>
      <c r="I34" s="139"/>
    </row>
    <row r="35" spans="1:9" ht="63">
      <c r="A35" s="148">
        <v>232</v>
      </c>
      <c r="B35" s="149" t="s">
        <v>306</v>
      </c>
      <c r="C35" s="150" t="s">
        <v>92</v>
      </c>
      <c r="D35" s="151" t="s">
        <v>93</v>
      </c>
      <c r="E35" s="151" t="s">
        <v>10</v>
      </c>
      <c r="F35" s="151" t="s">
        <v>94</v>
      </c>
      <c r="G35" s="152" t="s">
        <v>95</v>
      </c>
      <c r="H35" s="144"/>
      <c r="I35" s="139"/>
    </row>
    <row r="36" spans="1:9" ht="25.5">
      <c r="A36" s="154" t="s">
        <v>11</v>
      </c>
      <c r="B36" s="155" t="s">
        <v>84</v>
      </c>
      <c r="C36" s="156" t="s">
        <v>85</v>
      </c>
      <c r="D36" s="157" t="s">
        <v>138</v>
      </c>
      <c r="E36" s="157" t="s">
        <v>87</v>
      </c>
      <c r="F36" s="158" t="s">
        <v>307</v>
      </c>
      <c r="G36" s="157" t="s">
        <v>16</v>
      </c>
      <c r="H36" s="147"/>
      <c r="I36" s="139"/>
    </row>
    <row r="37" spans="1:9" ht="25.5">
      <c r="A37" s="159">
        <v>3</v>
      </c>
      <c r="B37" s="155" t="s">
        <v>308</v>
      </c>
      <c r="C37" s="160"/>
      <c r="D37" s="161" t="s">
        <v>48</v>
      </c>
      <c r="E37" s="161" t="s">
        <v>49</v>
      </c>
      <c r="F37" s="162">
        <v>92</v>
      </c>
      <c r="G37" s="163">
        <v>118</v>
      </c>
      <c r="H37" s="153"/>
      <c r="I37" s="139"/>
    </row>
    <row r="38" spans="1:9" ht="26.25">
      <c r="A38" s="164">
        <v>82</v>
      </c>
      <c r="B38" s="165" t="s">
        <v>101</v>
      </c>
      <c r="C38" s="166"/>
      <c r="D38" s="167" t="s">
        <v>17</v>
      </c>
      <c r="E38" s="167">
        <v>100</v>
      </c>
      <c r="F38" s="168" t="s">
        <v>26</v>
      </c>
      <c r="G38" s="169" t="s">
        <v>26</v>
      </c>
      <c r="H38" s="153"/>
      <c r="I38" s="139"/>
    </row>
    <row r="39" spans="1:9" ht="26.25">
      <c r="A39" s="170"/>
      <c r="B39" s="165" t="s">
        <v>19</v>
      </c>
      <c r="C39" s="166"/>
      <c r="D39" s="171"/>
      <c r="E39" s="171"/>
      <c r="F39" s="172"/>
      <c r="G39" s="173"/>
      <c r="H39" s="153"/>
      <c r="I39" s="139"/>
    </row>
    <row r="40" spans="1:9" ht="25.5">
      <c r="A40" s="174" t="s">
        <v>143</v>
      </c>
      <c r="B40" s="175" t="s">
        <v>144</v>
      </c>
      <c r="C40" s="176" t="s">
        <v>145</v>
      </c>
      <c r="D40" s="177" t="s">
        <v>9</v>
      </c>
      <c r="E40" s="178" t="s">
        <v>87</v>
      </c>
      <c r="F40" s="177" t="s">
        <v>146</v>
      </c>
      <c r="G40" s="179" t="s">
        <v>147</v>
      </c>
      <c r="H40" s="153"/>
      <c r="I40" s="139"/>
    </row>
    <row r="41" spans="1:9" ht="52.5">
      <c r="A41" s="181" t="s">
        <v>309</v>
      </c>
      <c r="B41" s="149" t="s">
        <v>310</v>
      </c>
      <c r="C41" s="108"/>
      <c r="D41" s="182" t="s">
        <v>311</v>
      </c>
      <c r="E41" s="183" t="s">
        <v>312</v>
      </c>
      <c r="F41" s="182" t="s">
        <v>313</v>
      </c>
      <c r="G41" s="184" t="s">
        <v>314</v>
      </c>
      <c r="H41" s="153"/>
      <c r="I41" s="139"/>
    </row>
    <row r="42" spans="1:9" ht="26.25">
      <c r="A42" s="33" t="s">
        <v>315</v>
      </c>
      <c r="B42" s="39" t="s">
        <v>316</v>
      </c>
      <c r="C42" s="35" t="s">
        <v>317</v>
      </c>
      <c r="D42" s="185" t="s">
        <v>20</v>
      </c>
      <c r="E42" s="186" t="s">
        <v>21</v>
      </c>
      <c r="F42" s="185" t="s">
        <v>318</v>
      </c>
      <c r="G42" s="187" t="s">
        <v>319</v>
      </c>
      <c r="H42" s="153"/>
      <c r="I42" s="139"/>
    </row>
    <row r="43" spans="1:9" ht="26.25">
      <c r="A43" s="181">
        <v>26</v>
      </c>
      <c r="B43" s="188" t="s">
        <v>320</v>
      </c>
      <c r="C43" s="103"/>
      <c r="D43" s="189">
        <v>40</v>
      </c>
      <c r="E43" s="190">
        <v>60</v>
      </c>
      <c r="F43" s="189">
        <v>36.4</v>
      </c>
      <c r="G43" s="191">
        <v>54.6</v>
      </c>
      <c r="H43" s="153"/>
      <c r="I43" s="139"/>
    </row>
    <row r="44" spans="1:9" ht="26.25">
      <c r="A44" s="181">
        <v>1</v>
      </c>
      <c r="B44" s="188" t="s">
        <v>62</v>
      </c>
      <c r="C44" s="103"/>
      <c r="D44" s="189">
        <v>40</v>
      </c>
      <c r="E44" s="189">
        <v>50</v>
      </c>
      <c r="F44" s="193">
        <v>75.2</v>
      </c>
      <c r="G44" s="191">
        <v>94</v>
      </c>
      <c r="H44" s="153"/>
      <c r="I44" s="139"/>
    </row>
    <row r="45" spans="1:9" ht="25.5">
      <c r="A45" s="194">
        <v>492</v>
      </c>
      <c r="B45" s="195" t="s">
        <v>321</v>
      </c>
      <c r="C45" s="196"/>
      <c r="D45" s="197">
        <v>150</v>
      </c>
      <c r="E45" s="198">
        <v>200</v>
      </c>
      <c r="F45" s="197">
        <v>33.799999999999997</v>
      </c>
      <c r="G45" s="199">
        <v>45</v>
      </c>
      <c r="H45" s="192"/>
      <c r="I45" s="139"/>
    </row>
    <row r="46" spans="1:9" ht="26.25">
      <c r="A46" s="170"/>
      <c r="B46" s="165" t="s">
        <v>23</v>
      </c>
      <c r="C46" s="166"/>
      <c r="D46" s="171"/>
      <c r="E46" s="171"/>
      <c r="F46" s="172"/>
      <c r="G46" s="173"/>
      <c r="H46" s="153"/>
      <c r="I46" s="139"/>
    </row>
    <row r="47" spans="1:9" ht="25.5">
      <c r="A47" s="200">
        <v>470</v>
      </c>
      <c r="B47" s="201" t="s">
        <v>253</v>
      </c>
      <c r="C47" s="202"/>
      <c r="D47" s="203">
        <v>190</v>
      </c>
      <c r="E47" s="204">
        <v>200</v>
      </c>
      <c r="F47" s="203">
        <v>95.95</v>
      </c>
      <c r="G47" s="205">
        <v>104</v>
      </c>
      <c r="H47" s="153"/>
      <c r="I47" s="139"/>
    </row>
    <row r="48" spans="1:9" ht="25.5">
      <c r="A48" s="159"/>
      <c r="B48" s="155"/>
      <c r="C48" s="156"/>
      <c r="D48" s="207"/>
      <c r="E48" s="207"/>
      <c r="F48" s="207"/>
      <c r="G48" s="208"/>
      <c r="H48" s="153"/>
      <c r="I48" s="139"/>
    </row>
    <row r="49" spans="1:16" ht="26.25">
      <c r="A49" s="209">
        <v>151</v>
      </c>
      <c r="B49" s="34" t="s">
        <v>157</v>
      </c>
      <c r="C49" s="88"/>
      <c r="D49" s="89" t="s">
        <v>158</v>
      </c>
      <c r="E49" s="90" t="s">
        <v>158</v>
      </c>
      <c r="F49" s="89" t="s">
        <v>159</v>
      </c>
      <c r="G49" s="91" t="s">
        <v>159</v>
      </c>
      <c r="H49" s="153"/>
      <c r="I49" s="139"/>
    </row>
    <row r="50" spans="1:16" ht="26.25">
      <c r="A50" s="210"/>
      <c r="B50" s="165" t="s">
        <v>27</v>
      </c>
      <c r="C50" s="166"/>
      <c r="D50" s="171"/>
      <c r="E50" s="171"/>
      <c r="F50" s="172"/>
      <c r="G50" s="173"/>
      <c r="H50" s="153"/>
      <c r="I50" s="139"/>
    </row>
    <row r="51" spans="1:16" ht="26.25">
      <c r="A51" s="212" t="s">
        <v>322</v>
      </c>
      <c r="B51" s="149" t="s">
        <v>225</v>
      </c>
      <c r="C51" s="213" t="s">
        <v>323</v>
      </c>
      <c r="D51" s="96" t="s">
        <v>71</v>
      </c>
      <c r="E51" s="97" t="s">
        <v>71</v>
      </c>
      <c r="F51" s="98" t="s">
        <v>324</v>
      </c>
      <c r="G51" s="99" t="s">
        <v>324</v>
      </c>
      <c r="H51" s="153"/>
      <c r="I51" s="139"/>
    </row>
    <row r="52" spans="1:16" ht="26.25">
      <c r="A52" s="107">
        <v>86</v>
      </c>
      <c r="B52" s="149" t="s">
        <v>168</v>
      </c>
      <c r="C52" s="150"/>
      <c r="D52" s="215" t="s">
        <v>121</v>
      </c>
      <c r="E52" s="216" t="s">
        <v>126</v>
      </c>
      <c r="F52" s="215" t="s">
        <v>170</v>
      </c>
      <c r="G52" s="217" t="s">
        <v>257</v>
      </c>
      <c r="H52" s="153"/>
      <c r="I52" s="139"/>
    </row>
    <row r="53" spans="1:16" ht="26.25">
      <c r="A53" s="181">
        <v>457</v>
      </c>
      <c r="B53" s="188" t="s">
        <v>43</v>
      </c>
      <c r="C53" s="103"/>
      <c r="D53" s="182">
        <v>200</v>
      </c>
      <c r="E53" s="182">
        <v>200</v>
      </c>
      <c r="F53" s="218">
        <v>38</v>
      </c>
      <c r="G53" s="184">
        <v>38</v>
      </c>
      <c r="H53" s="214"/>
      <c r="I53" s="139"/>
    </row>
    <row r="54" spans="1:16" ht="26.25">
      <c r="A54" s="219"/>
      <c r="B54" s="149"/>
      <c r="C54" s="108"/>
      <c r="D54" s="220"/>
      <c r="E54" s="221"/>
      <c r="F54" s="220"/>
      <c r="G54" s="222"/>
      <c r="H54" s="214"/>
      <c r="I54" s="139"/>
    </row>
    <row r="55" spans="1:16" ht="21">
      <c r="A55" s="136"/>
      <c r="B55" s="223" t="s">
        <v>132</v>
      </c>
      <c r="C55" s="224"/>
      <c r="D55" s="153">
        <v>1585</v>
      </c>
      <c r="E55" s="153">
        <v>1795</v>
      </c>
      <c r="F55" s="153">
        <v>1470.8</v>
      </c>
      <c r="G55" s="153">
        <v>1740.9</v>
      </c>
      <c r="H55" s="214"/>
      <c r="I55" s="139"/>
    </row>
    <row r="56" spans="1:16" ht="21">
      <c r="A56" s="136"/>
      <c r="B56" s="123" t="s">
        <v>133</v>
      </c>
      <c r="C56" s="225"/>
      <c r="D56" s="225"/>
      <c r="E56" s="225"/>
      <c r="F56" s="136"/>
      <c r="G56" s="136"/>
      <c r="H56" s="153"/>
      <c r="I56" s="139"/>
    </row>
    <row r="57" spans="1:16" ht="21">
      <c r="A57" s="136"/>
      <c r="B57" s="224"/>
      <c r="C57" s="224"/>
      <c r="D57" s="153"/>
      <c r="E57" s="153"/>
      <c r="F57" s="153"/>
      <c r="G57" s="153"/>
      <c r="H57" s="153"/>
      <c r="I57" s="139"/>
    </row>
    <row r="58" spans="1:16" ht="21">
      <c r="A58" s="136"/>
      <c r="B58" s="139"/>
      <c r="C58" s="139"/>
      <c r="D58" s="139"/>
      <c r="E58" s="139"/>
      <c r="F58" s="136"/>
      <c r="G58" s="136"/>
      <c r="H58" s="225"/>
      <c r="I58" s="139"/>
    </row>
    <row r="59" spans="1:16">
      <c r="B59" s="139"/>
      <c r="C59" s="139"/>
      <c r="D59" s="139"/>
      <c r="E59" s="139"/>
      <c r="F59" s="226" t="e">
        <f>F37+F38+F39+F40+F42+F43+F44+F46+F47+F49+F50+F51+F53+F54+F55+F56</f>
        <v>#VALUE!</v>
      </c>
      <c r="G59" s="226" t="e">
        <f>G37+G38+G39+G40+G42+G43+G44+G46+G47+G49+G50+G51+G53+G54+G55+G56</f>
        <v>#VALUE!</v>
      </c>
      <c r="H59" s="139"/>
      <c r="I59" s="139"/>
    </row>
    <row r="60" spans="1:16" ht="18.75">
      <c r="B60" s="127" t="s">
        <v>82</v>
      </c>
      <c r="C60" s="128" t="s">
        <v>12</v>
      </c>
      <c r="D60" s="129" t="s">
        <v>13</v>
      </c>
      <c r="E60" s="129" t="s">
        <v>14</v>
      </c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</row>
    <row r="61" spans="1:16" ht="15.75">
      <c r="A61" s="126" t="s">
        <v>11</v>
      </c>
      <c r="F61" s="129" t="s">
        <v>15</v>
      </c>
      <c r="G61" s="130" t="s">
        <v>83</v>
      </c>
    </row>
    <row r="62" spans="1:16" ht="18">
      <c r="B62" s="132" t="s">
        <v>84</v>
      </c>
      <c r="C62" s="133" t="s">
        <v>85</v>
      </c>
      <c r="D62" s="134" t="s">
        <v>86</v>
      </c>
      <c r="E62" s="134" t="s">
        <v>87</v>
      </c>
    </row>
    <row r="63" spans="1:16" ht="15.75">
      <c r="A63" s="131" t="s">
        <v>11</v>
      </c>
      <c r="F63" s="135" t="s">
        <v>88</v>
      </c>
      <c r="G63" s="134" t="s">
        <v>83</v>
      </c>
    </row>
    <row r="64" spans="1:16">
      <c r="B64" s="139"/>
      <c r="C64" s="228" t="s">
        <v>325</v>
      </c>
    </row>
  </sheetData>
  <mergeCells count="10">
    <mergeCell ref="C2:D2"/>
    <mergeCell ref="D4:E4"/>
    <mergeCell ref="C31:D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пн</vt:lpstr>
      <vt:lpstr>вт</vt:lpstr>
      <vt:lpstr>ср</vt:lpstr>
      <vt:lpstr>чт</vt:lpstr>
      <vt:lpstr>пт</vt:lpstr>
      <vt:lpstr>пн2</vt:lpstr>
      <vt:lpstr>вт2 </vt:lpstr>
      <vt:lpstr>ср2</vt:lpstr>
      <vt:lpstr>чт2</vt:lpstr>
      <vt:lpstr>пт2</vt:lpstr>
      <vt:lpstr>Лист пустой</vt:lpstr>
      <vt:lpstr>вт!Область_печати</vt:lpstr>
      <vt:lpstr>'вт2 '!Область_печати</vt:lpstr>
      <vt:lpstr>пн2!Область_печати</vt:lpstr>
      <vt:lpstr>ср!Область_печати</vt:lpstr>
      <vt:lpstr>чт!Область_печати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2026-07-28T10:55:24Z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1AA3FA8BC69742209F0E001F2DBF6500_13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